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`\Desktop\2014 Budgets\"/>
    </mc:Choice>
  </mc:AlternateContent>
  <bookViews>
    <workbookView xWindow="120" yWindow="75" windowWidth="15195" windowHeight="7680"/>
  </bookViews>
  <sheets>
    <sheet name="2014 Gen Fd Summary" sheetId="1" r:id="rId1"/>
    <sheet name="WASTEWATER 2013" sheetId="2" r:id="rId2"/>
    <sheet name="WATER 2013" sheetId="3" r:id="rId3"/>
    <sheet name="2013 MISC FD SUMMARY" sheetId="4" r:id="rId4"/>
  </sheets>
  <calcPr calcId="152511"/>
</workbook>
</file>

<file path=xl/calcChain.xml><?xml version="1.0" encoding="utf-8"?>
<calcChain xmlns="http://schemas.openxmlformats.org/spreadsheetml/2006/main">
  <c r="J24" i="1" l="1"/>
  <c r="I35" i="1"/>
  <c r="I24" i="1"/>
  <c r="I37" i="1" s="1"/>
  <c r="H45" i="4"/>
  <c r="G45" i="4"/>
  <c r="F45" i="4"/>
  <c r="E45" i="4"/>
  <c r="D45" i="4"/>
  <c r="C45" i="4"/>
  <c r="B45" i="4"/>
  <c r="G90" i="3"/>
  <c r="F90" i="3"/>
  <c r="E90" i="3"/>
  <c r="D90" i="3"/>
  <c r="C90" i="3"/>
  <c r="B90" i="3"/>
  <c r="H14" i="3"/>
  <c r="H90" i="3" s="1"/>
  <c r="G86" i="2"/>
  <c r="F86" i="2"/>
  <c r="E86" i="2"/>
  <c r="D86" i="2"/>
  <c r="C86" i="2"/>
  <c r="B86" i="2"/>
  <c r="H14" i="2"/>
  <c r="H86" i="2" s="1"/>
  <c r="H35" i="1"/>
  <c r="G35" i="1"/>
  <c r="F35" i="1"/>
  <c r="E35" i="1"/>
  <c r="D35" i="1"/>
  <c r="C35" i="1"/>
  <c r="B35" i="1"/>
  <c r="H24" i="1"/>
  <c r="G24" i="1"/>
  <c r="F24" i="1"/>
  <c r="E24" i="1"/>
  <c r="D24" i="1"/>
  <c r="C24" i="1"/>
  <c r="B24" i="1"/>
  <c r="D37" i="1" l="1"/>
  <c r="H37" i="1"/>
  <c r="E37" i="1"/>
  <c r="G37" i="1"/>
  <c r="C37" i="1"/>
  <c r="B37" i="1"/>
  <c r="F37" i="1"/>
</calcChain>
</file>

<file path=xl/sharedStrings.xml><?xml version="1.0" encoding="utf-8"?>
<sst xmlns="http://schemas.openxmlformats.org/spreadsheetml/2006/main" count="278" uniqueCount="180">
  <si>
    <t>GENERAL FUND</t>
  </si>
  <si>
    <t xml:space="preserve">2010 APP </t>
  </si>
  <si>
    <t>2010  EXP</t>
  </si>
  <si>
    <t>2011 APP</t>
  </si>
  <si>
    <t>2011 EXP</t>
  </si>
  <si>
    <t>2012 APP</t>
  </si>
  <si>
    <t>2012 EXP</t>
  </si>
  <si>
    <t>2013 APP</t>
  </si>
  <si>
    <t>POLICE</t>
  </si>
  <si>
    <t>FIRE</t>
  </si>
  <si>
    <t>STREET LIGHTS</t>
  </si>
  <si>
    <t>TRAFFIC SIGNS</t>
  </si>
  <si>
    <t>COUNTY HEALTH</t>
  </si>
  <si>
    <t>RECREATION</t>
  </si>
  <si>
    <t>PARKS</t>
  </si>
  <si>
    <t>PLANNING/ZONING</t>
  </si>
  <si>
    <t>STORM SEWERS</t>
  </si>
  <si>
    <t>REFUSE</t>
  </si>
  <si>
    <t>STREET MAINTENANCE</t>
  </si>
  <si>
    <t>SIDEWALKS</t>
  </si>
  <si>
    <t>MAYOR</t>
  </si>
  <si>
    <t>MAYOR'S COURT</t>
  </si>
  <si>
    <t>CLERKS</t>
  </si>
  <si>
    <t>PUBLIC BUILDINGS</t>
  </si>
  <si>
    <t>COUNTY AUDITOR</t>
  </si>
  <si>
    <t>STATE EXAMINER FEE</t>
  </si>
  <si>
    <t>TAX DELINQUENCY FEE</t>
  </si>
  <si>
    <t>ELECTION EXPENSE</t>
  </si>
  <si>
    <t>TOTAL EXPENDITURES</t>
  </si>
  <si>
    <t>TRANSFERS:</t>
  </si>
  <si>
    <t>CNGY</t>
  </si>
  <si>
    <t>trans $10,000 mayor;$5,400 Police)</t>
  </si>
  <si>
    <t>trans $41k police;$1,500 Fire CPT</t>
  </si>
  <si>
    <t>$1,500 adv to Fire CPT)</t>
  </si>
  <si>
    <t>trans $14k,police;$25k mayor;</t>
  </si>
  <si>
    <t>$13kclk;$5k fire;5Kmayorct</t>
  </si>
  <si>
    <t>TRANSFERS FROM GEN FD:</t>
  </si>
  <si>
    <t>VPGI</t>
  </si>
  <si>
    <t>CAPITAL FD</t>
  </si>
  <si>
    <t>GLENDALE FIRE APPARATUS FD</t>
  </si>
  <si>
    <t>TOTAL TRANSFERS</t>
  </si>
  <si>
    <t>TOTAL EXP+CNGY+TRANSFERS</t>
  </si>
  <si>
    <t>602.504 - WASTEWATER BUDGET</t>
  </si>
  <si>
    <t>2010 BUDGET</t>
  </si>
  <si>
    <t>2010 EXP</t>
  </si>
  <si>
    <t>2011 BUDGET</t>
  </si>
  <si>
    <t>2012 BUDGET</t>
  </si>
  <si>
    <t>2013 BUDGET</t>
  </si>
  <si>
    <t>2111 - SALARIES</t>
  </si>
  <si>
    <t>2212 - SICK PAY</t>
  </si>
  <si>
    <t>2113 - VACATION PAY</t>
  </si>
  <si>
    <t>2114 - LONGEVITY PAY</t>
  </si>
  <si>
    <t>2115 - HOLIDAY/PERSONAL</t>
  </si>
  <si>
    <t>2116 - SICK PAY BUY BACK</t>
  </si>
  <si>
    <t>2117 - COMP TIME</t>
  </si>
  <si>
    <t>2119 - OVERTIME PAY</t>
  </si>
  <si>
    <t>2121 - REGULAR PENSION</t>
  </si>
  <si>
    <t>2122 - PICKUP PENSION</t>
  </si>
  <si>
    <t>2123 - HEALTH INSURANCE</t>
  </si>
  <si>
    <t>2124 - WORKMANS COMP</t>
  </si>
  <si>
    <t>2125 - MEDICARE</t>
  </si>
  <si>
    <t>2127- MEDICAL REIMBURSEMENT</t>
  </si>
  <si>
    <t>2129 - OTHER PERS BENEFITS</t>
  </si>
  <si>
    <t>2201 - PARKING FEES</t>
  </si>
  <si>
    <t>2202 - MILEAGE ALLOWANCE</t>
  </si>
  <si>
    <t>2203 - REGISTRATION FEES</t>
  </si>
  <si>
    <t>2204 - SUBSIST ALLOWANCE</t>
  </si>
  <si>
    <t>2209 - TRAVEL/TRANSPORT</t>
  </si>
  <si>
    <t>2311 - GAS &amp; ELECTRIC</t>
  </si>
  <si>
    <t>2312 - WATER</t>
  </si>
  <si>
    <t>.</t>
  </si>
  <si>
    <t>2313 - LANDFILL &amp; DISPOSAL FEE</t>
  </si>
  <si>
    <t>2319 - OTHER UTILITIES</t>
  </si>
  <si>
    <t>2321 - TELEPHONE CHARGES</t>
  </si>
  <si>
    <t>2322 - POSTAGE</t>
  </si>
  <si>
    <t>2323 - DISPATCH FEES</t>
  </si>
  <si>
    <t>2324 - ALARM SYSTEMS</t>
  </si>
  <si>
    <t>2329 - OTHER/COMMUNICATIONS</t>
  </si>
  <si>
    <t>2311 - RENTS &amp; LEASES</t>
  </si>
  <si>
    <t>2341 - MEDICAL/DENTAL</t>
  </si>
  <si>
    <t>2342 - LEGAL FEES</t>
  </si>
  <si>
    <t>2343 - LIFE SQUAD FEES</t>
  </si>
  <si>
    <t>2344 - TESTING FEES</t>
  </si>
  <si>
    <t>2346 - AUDIT &amp; ACOUNT FEES</t>
  </si>
  <si>
    <r>
      <t>2347 - ENG/ARCH FEES/</t>
    </r>
    <r>
      <rPr>
        <i/>
        <sz val="9"/>
        <rFont val="Arial"/>
        <family val="2"/>
      </rPr>
      <t>PROFIBUS</t>
    </r>
  </si>
  <si>
    <t>2349 - OTHER/PROF FEES</t>
  </si>
  <si>
    <t>2351 - MAINT OF EQPT</t>
  </si>
  <si>
    <t>2352 - MAINT OF MACHINERY</t>
  </si>
  <si>
    <t>2353 - MAINT OF FACILITIES</t>
  </si>
  <si>
    <t>2359 - OTHER MAINT COSTS</t>
  </si>
  <si>
    <t>2361 - AUTO INSURANCE</t>
  </si>
  <si>
    <t>2362 - BLDG INSURANCE</t>
  </si>
  <si>
    <t>2363 - EQPT INSURANCE</t>
  </si>
  <si>
    <t>2364 - BONDING FEES</t>
  </si>
  <si>
    <t>2369 - OTHERINS/BOND FEES</t>
  </si>
  <si>
    <t>2371 - ADVERTISING</t>
  </si>
  <si>
    <t>2381 - PRINTING</t>
  </si>
  <si>
    <t>2382 - FILM</t>
  </si>
  <si>
    <t>2389 - OTHER/PRINTING</t>
  </si>
  <si>
    <t>2391 - MEMBERSHIP FEES</t>
  </si>
  <si>
    <t>2399 - MISC SERVICES</t>
  </si>
  <si>
    <t>2411 - OFFICE SUPPLIES</t>
  </si>
  <si>
    <t>2421 - AGRICULTURAL SUPPLIES</t>
  </si>
  <si>
    <t>2422 - CLEANING SUPPLIES</t>
  </si>
  <si>
    <t>504 - WASTEWATER BUDGET</t>
  </si>
  <si>
    <t>2423 - FUEL &amp; LUBRICANTS</t>
  </si>
  <si>
    <t>2424 - HOUSEHOLD SUPPLIES</t>
  </si>
  <si>
    <t>2425 - SUBSCRIPTIONS</t>
  </si>
  <si>
    <t>2426 - CLOTHING &amp; SHOES</t>
  </si>
  <si>
    <t>2427 - BOOKS</t>
  </si>
  <si>
    <t>2428 - CHEMICAL SUPPLIES</t>
  </si>
  <si>
    <t>2429 - OTHER SUPPLIES</t>
  </si>
  <si>
    <t>2431 - BUILDING SUPPLIES</t>
  </si>
  <si>
    <t>2432 - ELECTRIC SUPPLIES</t>
  </si>
  <si>
    <t>2433 - VEHICLE MAINTENANCE</t>
  </si>
  <si>
    <t>2434 - PAINT &amp; SUPPLIES</t>
  </si>
  <si>
    <t>2435 - PLUMBING SUPPLIES</t>
  </si>
  <si>
    <t>2436 - STRUCTURAL STEEL</t>
  </si>
  <si>
    <t>2439 - OTHER REPAIRS</t>
  </si>
  <si>
    <t>2441 - SMALL TOOLS</t>
  </si>
  <si>
    <t>2491 - OTHER MATERIALS</t>
  </si>
  <si>
    <t>2511 - LAND IMPROVEMENTS</t>
  </si>
  <si>
    <t>2521 - EQUIPMENT</t>
  </si>
  <si>
    <t>2531 - BUILDING IMPROVMENTS</t>
  </si>
  <si>
    <t>2561 - UTILITY DISTRIBUTION SYS</t>
  </si>
  <si>
    <t>2611 - PAYMENT OF PRINCIPAL</t>
  </si>
  <si>
    <t>2621 - INTEREST PAYMENT</t>
  </si>
  <si>
    <t>2731 - REIMBURSEMENTS</t>
  </si>
  <si>
    <t>2711 - TRANSFERS</t>
  </si>
  <si>
    <t>2346 - A&amp;A FEES/LICENSE FEES</t>
  </si>
  <si>
    <t xml:space="preserve">601-503 WATER DEPARTMENT </t>
  </si>
  <si>
    <t>2122 - PENSION P/U PAID BY EMPLYEE</t>
  </si>
  <si>
    <t>2127 - HHSA</t>
  </si>
  <si>
    <t>2313- LANDFLL &amp; DISPOSAL FEE</t>
  </si>
  <si>
    <t>2331 - RENTS AND LEASES</t>
  </si>
  <si>
    <t>2347 - ENG/ARCH FEES</t>
  </si>
  <si>
    <t>2392 - AGENT PROC FEES/PAYROLL</t>
  </si>
  <si>
    <t>2439 - OTHER REPAIRS &amp; SUPPLIE</t>
  </si>
  <si>
    <t>MISCELLANEOUS FUND</t>
  </si>
  <si>
    <t>2010 APP</t>
  </si>
  <si>
    <t>201 - STREET CONSTRUCTION</t>
  </si>
  <si>
    <t>202 - STATE HIGHWAY</t>
  </si>
  <si>
    <t>203- FEMA GRANT FUND</t>
  </si>
  <si>
    <t>204 - D.A.R.E. GRANT FUND</t>
  </si>
  <si>
    <t xml:space="preserve">206 - TRAFFIC SAFETY GRANT FD </t>
  </si>
  <si>
    <t>207 - DRUG ENFORCEMENT</t>
  </si>
  <si>
    <t>208 - LAW ENFORCEMENT</t>
  </si>
  <si>
    <t>209 - MOTOR VEHICLE TAX</t>
  </si>
  <si>
    <t>210 -  POLICE CPT FUND</t>
  </si>
  <si>
    <t xml:space="preserve"> 211- GLENDALE POLICE GIFT FD</t>
  </si>
  <si>
    <t xml:space="preserve">  212- GLENDALE FIRE GIFT FD</t>
  </si>
  <si>
    <t>213 - ENFORCEMENT/EDUCATION</t>
  </si>
  <si>
    <t>214 - COMPUTER FUND</t>
  </si>
  <si>
    <t>215 - POSTAL FUND</t>
  </si>
  <si>
    <t>216 - FIRE DEPT CPT FUND</t>
  </si>
  <si>
    <t>301 - SEWER BOND</t>
  </si>
  <si>
    <t xml:space="preserve"> 402 - MUNI RD CONGRESS AV IMP</t>
  </si>
  <si>
    <t xml:space="preserve"> 302 - GLENDALE WW CONST LOAN</t>
  </si>
  <si>
    <t>403 - CAPITAL</t>
  </si>
  <si>
    <t>404 - VPGI FUND</t>
  </si>
  <si>
    <t>405 -  WATER &amp;  SEWER SYSTEM I</t>
  </si>
  <si>
    <t xml:space="preserve"> 406 - GLENDALE WWTP FAC IMP</t>
  </si>
  <si>
    <t>407 - GLEN WATER TRT FAC IMP</t>
  </si>
  <si>
    <t>408 - GLEND WW CAPITAL IMP</t>
  </si>
  <si>
    <t>409 - GLENDALE WATER CAPITAL</t>
  </si>
  <si>
    <t xml:space="preserve">  412 - GLENDALE FIRE APPARATUS</t>
  </si>
  <si>
    <t>601 - WATER WORKS</t>
  </si>
  <si>
    <t>602 - SEWER TREATMENT</t>
  </si>
  <si>
    <t>603 - WWTP REP &amp; REPLACEMENT</t>
  </si>
  <si>
    <t>604 -  WATER REP &amp; REPLACEMENT</t>
  </si>
  <si>
    <t xml:space="preserve"> 605 - BUILDING DEPT.</t>
  </si>
  <si>
    <t>801 - POLICE PENSION</t>
  </si>
  <si>
    <t>804 - ROGAN PARK TRUST FUND</t>
  </si>
  <si>
    <t>805 - PARK BOARD</t>
  </si>
  <si>
    <t>806 - CRECHE FUND</t>
  </si>
  <si>
    <t>808 - CARRUTHERS TRUST</t>
  </si>
  <si>
    <t>809 - COMMUNITY FUND</t>
  </si>
  <si>
    <t>810 - OTHER TRUST FUND</t>
  </si>
  <si>
    <t>2013 EXP</t>
  </si>
  <si>
    <t>2014 APP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</si>
</sst>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23" x14ac:knownFonts="1">
    <font>
      <sz val="11"/>
      <color theme="1"/>
      <name val="Calibri"/>
      <family val="2"/>
      <scheme val="minor"/>
    </font>
    <font>
      <b/>
      <u val="singleAccounting"/>
      <sz val="8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b/>
      <u/>
      <sz val="9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u val="singleAccounting"/>
      <sz val="9"/>
      <name val="Arial"/>
      <family val="2"/>
    </font>
    <font>
      <sz val="8"/>
      <name val="Times New Roman"/>
      <family val="1"/>
    </font>
    <font>
      <i/>
      <u/>
      <sz val="9"/>
      <name val="Arial"/>
      <family val="2"/>
    </font>
    <font>
      <sz val="10"/>
      <name val="Times New Roman"/>
      <family val="1"/>
    </font>
    <font>
      <sz val="10"/>
      <color theme="1"/>
      <name val="Arial"/>
      <family val="2"/>
    </font>
    <font>
      <b/>
      <u val="singleAccounting"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41" fontId="1" fillId="0" borderId="1" xfId="0" applyNumberFormat="1" applyFont="1" applyFill="1" applyBorder="1" applyAlignment="1">
      <alignment horizontal="center"/>
    </xf>
    <xf numFmtId="164" fontId="2" fillId="0" borderId="2" xfId="0" applyNumberFormat="1" applyFont="1" applyBorder="1"/>
    <xf numFmtId="0" fontId="2" fillId="0" borderId="2" xfId="0" applyFont="1" applyBorder="1"/>
    <xf numFmtId="164" fontId="5" fillId="0" borderId="2" xfId="0" applyNumberFormat="1" applyFont="1" applyBorder="1"/>
    <xf numFmtId="44" fontId="6" fillId="0" borderId="3" xfId="0" applyNumberFormat="1" applyFont="1" applyFill="1" applyBorder="1" applyAlignment="1"/>
    <xf numFmtId="0" fontId="0" fillId="0" borderId="0" xfId="0" applyBorder="1"/>
    <xf numFmtId="164" fontId="6" fillId="0" borderId="0" xfId="0" applyNumberFormat="1" applyFont="1" applyBorder="1"/>
    <xf numFmtId="164" fontId="8" fillId="0" borderId="0" xfId="0" applyNumberFormat="1" applyFont="1" applyBorder="1"/>
    <xf numFmtId="0" fontId="8" fillId="0" borderId="0" xfId="0" applyFont="1" applyBorder="1"/>
    <xf numFmtId="164" fontId="10" fillId="0" borderId="0" xfId="0" applyNumberFormat="1" applyFont="1" applyBorder="1"/>
    <xf numFmtId="0" fontId="0" fillId="0" borderId="4" xfId="0" applyBorder="1"/>
    <xf numFmtId="43" fontId="6" fillId="0" borderId="3" xfId="0" applyNumberFormat="1" applyFont="1" applyFill="1" applyBorder="1" applyAlignment="1"/>
    <xf numFmtId="164" fontId="9" fillId="0" borderId="0" xfId="0" applyNumberFormat="1" applyFont="1" applyBorder="1"/>
    <xf numFmtId="164" fontId="3" fillId="0" borderId="0" xfId="0" applyNumberFormat="1" applyFont="1" applyBorder="1"/>
    <xf numFmtId="164" fontId="11" fillId="0" borderId="0" xfId="0" applyNumberFormat="1" applyFont="1" applyBorder="1"/>
    <xf numFmtId="0" fontId="12" fillId="0" borderId="5" xfId="0" applyFont="1" applyBorder="1"/>
    <xf numFmtId="164" fontId="3" fillId="0" borderId="6" xfId="0" applyNumberFormat="1" applyFont="1" applyBorder="1"/>
    <xf numFmtId="164" fontId="3" fillId="0" borderId="5" xfId="0" applyNumberFormat="1" applyFont="1" applyBorder="1"/>
    <xf numFmtId="0" fontId="12" fillId="0" borderId="3" xfId="0" applyFont="1" applyBorder="1"/>
    <xf numFmtId="0" fontId="6" fillId="0" borderId="3" xfId="0" applyFont="1" applyBorder="1"/>
    <xf numFmtId="164" fontId="6" fillId="0" borderId="0" xfId="0" applyNumberFormat="1" applyFont="1" applyBorder="1" applyAlignment="1"/>
    <xf numFmtId="164" fontId="10" fillId="0" borderId="0" xfId="0" applyNumberFormat="1" applyFont="1" applyBorder="1" applyAlignment="1">
      <alignment wrapText="1"/>
    </xf>
    <xf numFmtId="0" fontId="6" fillId="0" borderId="0" xfId="0" applyFont="1" applyBorder="1"/>
    <xf numFmtId="0" fontId="0" fillId="0" borderId="0" xfId="0" applyBorder="1" applyAlignment="1">
      <alignment wrapText="1"/>
    </xf>
    <xf numFmtId="164" fontId="3" fillId="0" borderId="7" xfId="0" applyNumberFormat="1" applyFont="1" applyBorder="1"/>
    <xf numFmtId="46" fontId="6" fillId="0" borderId="3" xfId="0" applyNumberFormat="1" applyFont="1" applyBorder="1"/>
    <xf numFmtId="164" fontId="13" fillId="0" borderId="0" xfId="0" applyNumberFormat="1" applyFont="1" applyFill="1" applyBorder="1" applyAlignment="1">
      <alignment horizontal="center"/>
    </xf>
    <xf numFmtId="164" fontId="4" fillId="0" borderId="0" xfId="0" applyNumberFormat="1" applyFont="1"/>
    <xf numFmtId="164" fontId="4" fillId="0" borderId="0" xfId="0" applyNumberFormat="1" applyFont="1" applyBorder="1"/>
    <xf numFmtId="164" fontId="14" fillId="0" borderId="0" xfId="0" applyNumberFormat="1" applyFont="1"/>
    <xf numFmtId="164" fontId="8" fillId="0" borderId="0" xfId="0" applyNumberFormat="1" applyFont="1" applyFill="1" applyBorder="1" applyAlignment="1"/>
    <xf numFmtId="164" fontId="8" fillId="0" borderId="0" xfId="0" applyNumberFormat="1" applyFont="1"/>
    <xf numFmtId="164" fontId="15" fillId="0" borderId="0" xfId="0" applyNumberFormat="1" applyFont="1"/>
    <xf numFmtId="164" fontId="3" fillId="0" borderId="8" xfId="0" applyNumberFormat="1" applyFont="1" applyBorder="1"/>
    <xf numFmtId="164" fontId="3" fillId="0" borderId="0" xfId="0" applyNumberFormat="1" applyFont="1"/>
    <xf numFmtId="164" fontId="11" fillId="0" borderId="0" xfId="0" applyNumberFormat="1" applyFont="1"/>
    <xf numFmtId="164" fontId="8" fillId="0" borderId="8" xfId="0" applyNumberFormat="1" applyFont="1" applyBorder="1"/>
    <xf numFmtId="0" fontId="8" fillId="0" borderId="0" xfId="0" applyFont="1"/>
    <xf numFmtId="164" fontId="16" fillId="0" borderId="0" xfId="0" applyNumberFormat="1" applyFont="1"/>
    <xf numFmtId="0" fontId="16" fillId="0" borderId="0" xfId="0" applyFont="1"/>
    <xf numFmtId="0" fontId="7" fillId="0" borderId="0" xfId="0" applyFont="1"/>
    <xf numFmtId="164" fontId="7" fillId="0" borderId="0" xfId="0" applyNumberFormat="1" applyFont="1"/>
    <xf numFmtId="164" fontId="0" fillId="0" borderId="0" xfId="0" applyNumberFormat="1"/>
    <xf numFmtId="0" fontId="17" fillId="0" borderId="0" xfId="0" applyFont="1"/>
    <xf numFmtId="0" fontId="0" fillId="0" borderId="0" xfId="0" applyFont="1"/>
    <xf numFmtId="41" fontId="18" fillId="0" borderId="0" xfId="0" applyNumberFormat="1" applyFont="1" applyFill="1" applyBorder="1" applyAlignment="1">
      <alignment horizontal="center"/>
    </xf>
    <xf numFmtId="164" fontId="19" fillId="0" borderId="0" xfId="0" applyNumberFormat="1" applyFont="1"/>
    <xf numFmtId="0" fontId="19" fillId="0" borderId="0" xfId="0" applyFont="1"/>
    <xf numFmtId="44" fontId="20" fillId="0" borderId="0" xfId="0" applyNumberFormat="1" applyFont="1" applyFill="1" applyBorder="1" applyAlignment="1"/>
    <xf numFmtId="0" fontId="20" fillId="0" borderId="0" xfId="0" applyFont="1"/>
    <xf numFmtId="164" fontId="20" fillId="0" borderId="0" xfId="0" applyNumberFormat="1" applyFont="1"/>
    <xf numFmtId="43" fontId="21" fillId="0" borderId="0" xfId="0" applyNumberFormat="1" applyFont="1" applyFill="1" applyBorder="1" applyAlignment="1"/>
    <xf numFmtId="165" fontId="20" fillId="0" borderId="0" xfId="0" applyNumberFormat="1" applyFont="1"/>
    <xf numFmtId="0" fontId="21" fillId="0" borderId="0" xfId="0" applyFont="1"/>
    <xf numFmtId="164" fontId="21" fillId="0" borderId="0" xfId="0" applyNumberFormat="1" applyFont="1"/>
    <xf numFmtId="0" fontId="21" fillId="0" borderId="8" xfId="0" applyFont="1" applyBorder="1"/>
    <xf numFmtId="164" fontId="21" fillId="0" borderId="6" xfId="0" applyNumberFormat="1" applyFont="1" applyBorder="1"/>
    <xf numFmtId="164" fontId="8" fillId="0" borderId="0" xfId="0" applyNumberFormat="1" applyFont="1" applyFill="1" applyBorder="1"/>
    <xf numFmtId="164" fontId="0" fillId="0" borderId="4" xfId="0" applyNumberFormat="1" applyBorder="1"/>
    <xf numFmtId="164" fontId="22" fillId="0" borderId="4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view="pageLayout" zoomScaleNormal="100" workbookViewId="0">
      <selection activeCell="I26" sqref="I26"/>
    </sheetView>
  </sheetViews>
  <sheetFormatPr defaultRowHeight="15" x14ac:dyDescent="0.25"/>
  <cols>
    <col min="1" max="1" width="24.85546875" bestFit="1" customWidth="1"/>
    <col min="2" max="2" width="9.85546875" customWidth="1"/>
    <col min="3" max="3" width="9.85546875" bestFit="1" customWidth="1"/>
    <col min="4" max="4" width="9.85546875" customWidth="1"/>
    <col min="5" max="5" width="9.85546875" bestFit="1" customWidth="1"/>
    <col min="6" max="6" width="9.85546875" customWidth="1"/>
    <col min="7" max="8" width="9.85546875" bestFit="1" customWidth="1"/>
    <col min="9" max="9" width="11.140625" bestFit="1" customWidth="1"/>
    <col min="10" max="10" width="13.85546875" bestFit="1" customWidth="1"/>
  </cols>
  <sheetData>
    <row r="1" spans="1:10" ht="16.5" x14ac:dyDescent="0.35">
      <c r="A1" s="1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4" t="s">
        <v>6</v>
      </c>
      <c r="H1" s="4" t="s">
        <v>7</v>
      </c>
      <c r="I1" s="4" t="s">
        <v>178</v>
      </c>
      <c r="J1" s="4" t="s">
        <v>179</v>
      </c>
    </row>
    <row r="2" spans="1:10" x14ac:dyDescent="0.25">
      <c r="A2" s="5"/>
      <c r="B2" s="9"/>
      <c r="C2" s="8"/>
      <c r="D2" s="8"/>
      <c r="E2" s="8"/>
      <c r="F2" s="6"/>
      <c r="G2" s="10"/>
      <c r="H2" s="10"/>
      <c r="I2" s="6"/>
      <c r="J2" s="11"/>
    </row>
    <row r="3" spans="1:10" x14ac:dyDescent="0.25">
      <c r="A3" s="12" t="s">
        <v>8</v>
      </c>
      <c r="B3" s="13">
        <v>825528</v>
      </c>
      <c r="C3" s="8">
        <v>825893</v>
      </c>
      <c r="D3" s="14">
        <v>847804</v>
      </c>
      <c r="E3" s="8">
        <v>842148</v>
      </c>
      <c r="F3" s="13">
        <v>827110</v>
      </c>
      <c r="G3" s="10">
        <v>827110</v>
      </c>
      <c r="H3" s="10">
        <v>775902</v>
      </c>
      <c r="I3" s="10">
        <v>751071</v>
      </c>
      <c r="J3" s="59">
        <v>817508</v>
      </c>
    </row>
    <row r="4" spans="1:10" x14ac:dyDescent="0.25">
      <c r="A4" s="12" t="s">
        <v>9</v>
      </c>
      <c r="B4" s="8">
        <v>152766</v>
      </c>
      <c r="C4" s="8">
        <v>144548</v>
      </c>
      <c r="D4" s="13">
        <v>159046</v>
      </c>
      <c r="E4" s="8">
        <v>157890</v>
      </c>
      <c r="F4" s="8">
        <v>159046</v>
      </c>
      <c r="G4" s="10">
        <v>150624</v>
      </c>
      <c r="H4" s="10">
        <v>164642</v>
      </c>
      <c r="I4" s="10">
        <v>159894</v>
      </c>
      <c r="J4" s="59">
        <v>160113</v>
      </c>
    </row>
    <row r="5" spans="1:10" x14ac:dyDescent="0.25">
      <c r="A5" s="12" t="s">
        <v>10</v>
      </c>
      <c r="B5" s="8">
        <v>46340</v>
      </c>
      <c r="C5" s="8">
        <v>44161</v>
      </c>
      <c r="D5" s="8">
        <v>46340</v>
      </c>
      <c r="E5" s="8">
        <v>43028</v>
      </c>
      <c r="F5" s="8">
        <v>46340</v>
      </c>
      <c r="G5" s="10">
        <v>46340</v>
      </c>
      <c r="H5" s="10">
        <v>44340</v>
      </c>
      <c r="I5" s="10">
        <v>38743</v>
      </c>
      <c r="J5" s="59">
        <v>44340</v>
      </c>
    </row>
    <row r="6" spans="1:10" x14ac:dyDescent="0.25">
      <c r="A6" s="12" t="s">
        <v>11</v>
      </c>
      <c r="B6" s="8">
        <v>8700</v>
      </c>
      <c r="C6" s="8">
        <v>8076</v>
      </c>
      <c r="D6" s="8">
        <v>8700</v>
      </c>
      <c r="E6" s="8">
        <v>6497</v>
      </c>
      <c r="F6" s="8">
        <v>8700</v>
      </c>
      <c r="G6" s="10">
        <v>8700</v>
      </c>
      <c r="H6" s="10">
        <v>8700</v>
      </c>
      <c r="I6" s="10">
        <v>8467</v>
      </c>
      <c r="J6" s="59">
        <v>8700</v>
      </c>
    </row>
    <row r="7" spans="1:10" x14ac:dyDescent="0.25">
      <c r="A7" s="12" t="s">
        <v>12</v>
      </c>
      <c r="B7" s="8">
        <v>5890</v>
      </c>
      <c r="C7" s="8">
        <v>5885</v>
      </c>
      <c r="D7" s="8">
        <v>5945</v>
      </c>
      <c r="E7" s="8">
        <v>5942</v>
      </c>
      <c r="F7" s="8">
        <v>5975</v>
      </c>
      <c r="G7" s="10">
        <v>5971</v>
      </c>
      <c r="H7" s="10">
        <v>5960</v>
      </c>
      <c r="I7" s="10">
        <v>5957</v>
      </c>
      <c r="J7" s="59">
        <v>5940</v>
      </c>
    </row>
    <row r="8" spans="1:10" x14ac:dyDescent="0.25">
      <c r="A8" s="12" t="s">
        <v>13</v>
      </c>
      <c r="B8" s="8">
        <v>22215</v>
      </c>
      <c r="C8" s="8">
        <v>19551</v>
      </c>
      <c r="D8" s="8">
        <v>22134</v>
      </c>
      <c r="E8" s="8">
        <v>18323</v>
      </c>
      <c r="F8" s="8">
        <v>17884</v>
      </c>
      <c r="G8" s="10">
        <v>17932</v>
      </c>
      <c r="H8" s="10">
        <v>10687</v>
      </c>
      <c r="I8" s="10">
        <v>9256</v>
      </c>
      <c r="J8" s="59">
        <v>10687</v>
      </c>
    </row>
    <row r="9" spans="1:10" x14ac:dyDescent="0.25">
      <c r="A9" s="12" t="s">
        <v>14</v>
      </c>
      <c r="B9" s="8">
        <v>16005</v>
      </c>
      <c r="C9" s="8">
        <v>16094</v>
      </c>
      <c r="D9" s="8">
        <v>16119</v>
      </c>
      <c r="E9" s="8">
        <v>15787</v>
      </c>
      <c r="F9" s="8">
        <v>15215</v>
      </c>
      <c r="G9" s="10">
        <v>14938</v>
      </c>
      <c r="H9" s="10">
        <v>15289</v>
      </c>
      <c r="I9" s="10">
        <v>9143</v>
      </c>
      <c r="J9" s="59">
        <v>15289</v>
      </c>
    </row>
    <row r="10" spans="1:10" x14ac:dyDescent="0.25">
      <c r="A10" s="12" t="s">
        <v>15</v>
      </c>
      <c r="B10" s="8">
        <v>2813</v>
      </c>
      <c r="C10" s="8">
        <v>7489</v>
      </c>
      <c r="D10" s="8">
        <v>2813</v>
      </c>
      <c r="E10" s="8">
        <v>2533</v>
      </c>
      <c r="F10" s="8">
        <v>2850</v>
      </c>
      <c r="G10" s="10">
        <v>2203</v>
      </c>
      <c r="H10" s="10">
        <v>4110</v>
      </c>
      <c r="I10" s="10">
        <v>381</v>
      </c>
      <c r="J10" s="59">
        <v>4110</v>
      </c>
    </row>
    <row r="11" spans="1:10" x14ac:dyDescent="0.25">
      <c r="A11" s="12" t="s">
        <v>16</v>
      </c>
      <c r="B11" s="8">
        <v>4700</v>
      </c>
      <c r="C11" s="8">
        <v>3666</v>
      </c>
      <c r="D11" s="8">
        <v>4700</v>
      </c>
      <c r="E11" s="8">
        <v>4044</v>
      </c>
      <c r="F11" s="8">
        <v>5015</v>
      </c>
      <c r="G11" s="10">
        <v>2235</v>
      </c>
      <c r="H11" s="10">
        <v>5015</v>
      </c>
      <c r="I11" s="10">
        <v>936</v>
      </c>
      <c r="J11" s="59">
        <v>5015</v>
      </c>
    </row>
    <row r="12" spans="1:10" x14ac:dyDescent="0.25">
      <c r="A12" s="12" t="s">
        <v>17</v>
      </c>
      <c r="B12" s="8">
        <v>474154</v>
      </c>
      <c r="C12" s="8">
        <v>444002</v>
      </c>
      <c r="D12" s="8">
        <v>469069</v>
      </c>
      <c r="E12" s="8">
        <v>442956</v>
      </c>
      <c r="F12" s="8">
        <v>365843</v>
      </c>
      <c r="G12" s="10">
        <v>362507</v>
      </c>
      <c r="H12" s="10">
        <v>367043</v>
      </c>
      <c r="I12" s="10">
        <v>361791</v>
      </c>
      <c r="J12" s="59">
        <v>377899</v>
      </c>
    </row>
    <row r="13" spans="1:10" x14ac:dyDescent="0.25">
      <c r="A13" s="12" t="s">
        <v>18</v>
      </c>
      <c r="B13" s="8">
        <v>282022</v>
      </c>
      <c r="C13" s="8">
        <v>281027</v>
      </c>
      <c r="D13" s="8">
        <v>285432</v>
      </c>
      <c r="E13" s="8">
        <v>283769</v>
      </c>
      <c r="F13" s="8">
        <v>243956</v>
      </c>
      <c r="G13" s="10">
        <v>244279</v>
      </c>
      <c r="H13" s="10">
        <v>249535</v>
      </c>
      <c r="I13" s="10">
        <v>237156</v>
      </c>
      <c r="J13" s="59">
        <v>246557</v>
      </c>
    </row>
    <row r="14" spans="1:10" x14ac:dyDescent="0.25">
      <c r="A14" s="12" t="s">
        <v>19</v>
      </c>
      <c r="B14" s="8">
        <v>600</v>
      </c>
      <c r="C14" s="8">
        <v>311</v>
      </c>
      <c r="D14" s="8">
        <v>600</v>
      </c>
      <c r="E14" s="8">
        <v>32</v>
      </c>
      <c r="F14" s="8">
        <v>600</v>
      </c>
      <c r="G14" s="10">
        <v>600</v>
      </c>
      <c r="H14" s="10">
        <v>600</v>
      </c>
      <c r="I14" s="10">
        <v>0</v>
      </c>
      <c r="J14" s="59">
        <v>600</v>
      </c>
    </row>
    <row r="15" spans="1:10" x14ac:dyDescent="0.25">
      <c r="A15" s="12" t="s">
        <v>20</v>
      </c>
      <c r="B15" s="13">
        <v>190416</v>
      </c>
      <c r="C15" s="15">
        <v>185931</v>
      </c>
      <c r="D15" s="13">
        <v>207922</v>
      </c>
      <c r="E15" s="8">
        <v>210026</v>
      </c>
      <c r="F15" s="8">
        <v>165614</v>
      </c>
      <c r="G15" s="10">
        <v>166713</v>
      </c>
      <c r="H15" s="10">
        <v>163504</v>
      </c>
      <c r="I15" s="10">
        <v>166651</v>
      </c>
      <c r="J15" s="59">
        <v>171410</v>
      </c>
    </row>
    <row r="16" spans="1:10" x14ac:dyDescent="0.25">
      <c r="A16" s="12" t="s">
        <v>21</v>
      </c>
      <c r="B16" s="8">
        <v>54025</v>
      </c>
      <c r="C16" s="8">
        <v>54091</v>
      </c>
      <c r="D16" s="13">
        <v>60181</v>
      </c>
      <c r="E16" s="8">
        <v>60443</v>
      </c>
      <c r="F16" s="13">
        <v>55367</v>
      </c>
      <c r="G16" s="10">
        <v>55367</v>
      </c>
      <c r="H16" s="10">
        <v>52211</v>
      </c>
      <c r="I16" s="10">
        <v>49615</v>
      </c>
      <c r="J16" s="59">
        <v>52698</v>
      </c>
    </row>
    <row r="17" spans="1:10" x14ac:dyDescent="0.25">
      <c r="A17" s="12" t="s">
        <v>22</v>
      </c>
      <c r="B17" s="15">
        <v>189940</v>
      </c>
      <c r="C17" s="8">
        <v>190050</v>
      </c>
      <c r="D17" s="13">
        <v>205493</v>
      </c>
      <c r="E17" s="8">
        <v>205638</v>
      </c>
      <c r="F17" s="13">
        <v>206296</v>
      </c>
      <c r="G17" s="10">
        <v>206296</v>
      </c>
      <c r="H17" s="10">
        <v>160681</v>
      </c>
      <c r="I17" s="10">
        <v>144083</v>
      </c>
      <c r="J17" s="59">
        <v>157910</v>
      </c>
    </row>
    <row r="18" spans="1:10" x14ac:dyDescent="0.25">
      <c r="A18" s="12" t="s">
        <v>23</v>
      </c>
      <c r="B18" s="8">
        <v>43650</v>
      </c>
      <c r="C18" s="8">
        <v>38998</v>
      </c>
      <c r="D18" s="8">
        <v>43650</v>
      </c>
      <c r="E18" s="8">
        <v>42198</v>
      </c>
      <c r="F18" s="8">
        <v>39300</v>
      </c>
      <c r="G18" s="10">
        <v>36919</v>
      </c>
      <c r="H18" s="10">
        <v>38585</v>
      </c>
      <c r="I18" s="10">
        <v>31891</v>
      </c>
      <c r="J18" s="59">
        <v>38270</v>
      </c>
    </row>
    <row r="19" spans="1:10" x14ac:dyDescent="0.25">
      <c r="A19" s="12" t="s">
        <v>24</v>
      </c>
      <c r="B19" s="8">
        <v>26600</v>
      </c>
      <c r="C19" s="8">
        <v>24634</v>
      </c>
      <c r="D19" s="8">
        <v>26600</v>
      </c>
      <c r="E19" s="8">
        <v>25918</v>
      </c>
      <c r="F19" s="8">
        <v>26800</v>
      </c>
      <c r="G19" s="10">
        <v>25883</v>
      </c>
      <c r="H19" s="10">
        <v>26800</v>
      </c>
      <c r="I19" s="10">
        <v>25860</v>
      </c>
      <c r="J19" s="59">
        <v>26800</v>
      </c>
    </row>
    <row r="20" spans="1:10" x14ac:dyDescent="0.25">
      <c r="A20" s="12" t="s">
        <v>25</v>
      </c>
      <c r="B20" s="8">
        <v>50</v>
      </c>
      <c r="C20" s="8">
        <v>0</v>
      </c>
      <c r="D20" s="8">
        <v>14500</v>
      </c>
      <c r="E20" s="8">
        <v>14027</v>
      </c>
      <c r="F20" s="8">
        <v>0</v>
      </c>
      <c r="G20" s="10">
        <v>77</v>
      </c>
      <c r="H20" s="10">
        <v>14500</v>
      </c>
      <c r="I20" s="10">
        <v>10960</v>
      </c>
      <c r="J20" s="59">
        <v>0</v>
      </c>
    </row>
    <row r="21" spans="1:10" x14ac:dyDescent="0.25">
      <c r="A21" s="12" t="s">
        <v>26</v>
      </c>
      <c r="B21" s="15">
        <v>1700</v>
      </c>
      <c r="C21" s="15">
        <v>2479</v>
      </c>
      <c r="D21" s="8">
        <v>3200</v>
      </c>
      <c r="E21" s="8">
        <v>191</v>
      </c>
      <c r="F21" s="8">
        <v>6200</v>
      </c>
      <c r="G21" s="10">
        <v>1647</v>
      </c>
      <c r="H21" s="10">
        <v>6200</v>
      </c>
      <c r="I21" s="10">
        <v>149</v>
      </c>
      <c r="J21" s="59">
        <v>6200</v>
      </c>
    </row>
    <row r="22" spans="1:10" x14ac:dyDescent="0.25">
      <c r="A22" s="12" t="s">
        <v>27</v>
      </c>
      <c r="B22" s="8">
        <v>3000</v>
      </c>
      <c r="C22" s="8">
        <v>346</v>
      </c>
      <c r="D22" s="8">
        <v>3000</v>
      </c>
      <c r="E22" s="8">
        <v>813</v>
      </c>
      <c r="F22" s="8">
        <v>3000</v>
      </c>
      <c r="G22" s="10">
        <v>0</v>
      </c>
      <c r="H22" s="10">
        <v>2000</v>
      </c>
      <c r="I22" s="10">
        <v>735</v>
      </c>
      <c r="J22" s="59">
        <v>2000</v>
      </c>
    </row>
    <row r="23" spans="1:10" x14ac:dyDescent="0.25">
      <c r="A23" s="12"/>
      <c r="B23" s="8"/>
      <c r="C23" s="8"/>
      <c r="D23" s="8"/>
      <c r="E23" s="8"/>
      <c r="F23" s="6"/>
      <c r="G23" s="10"/>
      <c r="H23" s="10"/>
      <c r="I23" s="10"/>
      <c r="J23" s="59"/>
    </row>
    <row r="24" spans="1:10" x14ac:dyDescent="0.25">
      <c r="A24" s="16" t="s">
        <v>28</v>
      </c>
      <c r="B24" s="17">
        <f>SUM(B3:B22)</f>
        <v>2351114</v>
      </c>
      <c r="C24" s="17">
        <f>SUM(C1:C22)</f>
        <v>2297232</v>
      </c>
      <c r="D24" s="17">
        <f>SUM(D1:D22)</f>
        <v>2433248</v>
      </c>
      <c r="E24" s="17">
        <f>SUM(E1:E22)</f>
        <v>2382203</v>
      </c>
      <c r="F24" s="17">
        <f>SUM(F1:F22)</f>
        <v>2201111</v>
      </c>
      <c r="G24" s="17">
        <f t="shared" ref="G24:H24" si="0">SUM(G1:G22)</f>
        <v>2176341</v>
      </c>
      <c r="H24" s="17">
        <f t="shared" si="0"/>
        <v>2116304</v>
      </c>
      <c r="I24" s="17">
        <f t="shared" ref="I24" si="1">SUM(I1:I22)</f>
        <v>2012739</v>
      </c>
      <c r="J24" s="59">
        <f>SUM(J3:J23)</f>
        <v>2152046</v>
      </c>
    </row>
    <row r="25" spans="1:10" x14ac:dyDescent="0.25">
      <c r="A25" s="19" t="s">
        <v>29</v>
      </c>
      <c r="B25" s="8"/>
      <c r="C25" s="8"/>
      <c r="D25" s="8"/>
      <c r="E25" s="8"/>
      <c r="F25" s="6"/>
      <c r="G25" s="10"/>
      <c r="H25" s="10"/>
      <c r="I25" s="6"/>
      <c r="J25" s="11"/>
    </row>
    <row r="26" spans="1:10" x14ac:dyDescent="0.25">
      <c r="A26" s="20" t="s">
        <v>30</v>
      </c>
      <c r="B26" s="8">
        <v>29600</v>
      </c>
      <c r="C26" s="8">
        <v>1500</v>
      </c>
      <c r="D26" s="8">
        <v>29826</v>
      </c>
      <c r="E26" s="8">
        <v>1500</v>
      </c>
      <c r="F26" s="8">
        <v>43300</v>
      </c>
      <c r="G26" s="10">
        <v>42500</v>
      </c>
      <c r="H26" s="10">
        <v>42250</v>
      </c>
      <c r="I26" s="58">
        <v>0</v>
      </c>
      <c r="J26" s="59">
        <v>38000</v>
      </c>
    </row>
    <row r="27" spans="1:10" x14ac:dyDescent="0.25">
      <c r="A27" s="20"/>
      <c r="B27" s="7" t="s">
        <v>31</v>
      </c>
      <c r="C27" s="8"/>
      <c r="D27" s="8"/>
      <c r="E27" s="8"/>
      <c r="F27" s="21" t="s">
        <v>32</v>
      </c>
      <c r="G27" s="22"/>
      <c r="H27" s="10"/>
      <c r="I27" s="6"/>
      <c r="J27" s="59"/>
    </row>
    <row r="28" spans="1:10" x14ac:dyDescent="0.25">
      <c r="A28" s="23"/>
      <c r="B28" s="7" t="s">
        <v>33</v>
      </c>
      <c r="C28" s="7"/>
      <c r="D28" s="8"/>
      <c r="E28" s="8"/>
      <c r="F28" s="24"/>
      <c r="G28" s="22"/>
      <c r="H28" s="10"/>
      <c r="I28" s="6"/>
      <c r="J28" s="59"/>
    </row>
    <row r="29" spans="1:10" x14ac:dyDescent="0.25">
      <c r="A29" s="23"/>
      <c r="B29" s="8"/>
      <c r="C29" s="8"/>
      <c r="D29" s="7" t="s">
        <v>34</v>
      </c>
      <c r="E29" s="7"/>
      <c r="F29" s="6"/>
      <c r="G29" s="10"/>
      <c r="H29" s="10"/>
      <c r="I29" s="6"/>
      <c r="J29" s="59"/>
    </row>
    <row r="30" spans="1:10" x14ac:dyDescent="0.25">
      <c r="A30" s="20"/>
      <c r="B30" s="8"/>
      <c r="C30" s="8"/>
      <c r="D30" s="7" t="s">
        <v>35</v>
      </c>
      <c r="E30" s="7"/>
      <c r="F30" s="6"/>
      <c r="G30" s="10"/>
      <c r="H30" s="10"/>
      <c r="I30" s="6"/>
      <c r="J30" s="59"/>
    </row>
    <row r="31" spans="1:10" x14ac:dyDescent="0.25">
      <c r="A31" s="19" t="s">
        <v>36</v>
      </c>
      <c r="B31" s="8"/>
      <c r="C31" s="8"/>
      <c r="D31" s="8"/>
      <c r="E31" s="8"/>
      <c r="F31" s="6"/>
      <c r="G31" s="10"/>
      <c r="H31" s="10"/>
      <c r="I31" s="6"/>
      <c r="J31" s="59"/>
    </row>
    <row r="32" spans="1:10" x14ac:dyDescent="0.25">
      <c r="A32" s="20" t="s">
        <v>37</v>
      </c>
      <c r="B32" s="8">
        <v>513178</v>
      </c>
      <c r="C32" s="8">
        <v>446598</v>
      </c>
      <c r="D32" s="8">
        <v>699951</v>
      </c>
      <c r="E32" s="8">
        <v>0</v>
      </c>
      <c r="F32" s="6"/>
      <c r="G32" s="10">
        <v>0</v>
      </c>
      <c r="H32" s="10"/>
      <c r="I32" s="6"/>
      <c r="J32" s="59"/>
    </row>
    <row r="33" spans="1:10" x14ac:dyDescent="0.25">
      <c r="A33" s="20" t="s">
        <v>38</v>
      </c>
      <c r="B33" s="8">
        <v>148675</v>
      </c>
      <c r="C33" s="8">
        <v>148675</v>
      </c>
      <c r="D33" s="8">
        <v>165000</v>
      </c>
      <c r="E33" s="8">
        <v>165000</v>
      </c>
      <c r="F33" s="8">
        <v>43700</v>
      </c>
      <c r="G33" s="10">
        <v>43700</v>
      </c>
      <c r="H33" s="10"/>
      <c r="I33" s="6"/>
      <c r="J33" s="59"/>
    </row>
    <row r="34" spans="1:10" x14ac:dyDescent="0.25">
      <c r="A34" s="20" t="s">
        <v>39</v>
      </c>
      <c r="B34" s="8"/>
      <c r="C34" s="8"/>
      <c r="D34" s="8">
        <v>40000</v>
      </c>
      <c r="E34" s="8">
        <v>40000</v>
      </c>
      <c r="F34" s="6">
        <v>0</v>
      </c>
      <c r="G34" s="10">
        <v>0</v>
      </c>
      <c r="H34" s="10">
        <v>0</v>
      </c>
      <c r="I34" s="6"/>
      <c r="J34" s="59"/>
    </row>
    <row r="35" spans="1:10" x14ac:dyDescent="0.25">
      <c r="A35" s="19" t="s">
        <v>40</v>
      </c>
      <c r="B35" s="25">
        <f>SUM(B32:B33)</f>
        <v>661853</v>
      </c>
      <c r="C35" s="18">
        <f>SUM(C32:C33)</f>
        <v>595273</v>
      </c>
      <c r="D35" s="18">
        <f>SUM(D32:D34)</f>
        <v>904951</v>
      </c>
      <c r="E35" s="18">
        <f>SUM(E33:E34)</f>
        <v>205000</v>
      </c>
      <c r="F35" s="18">
        <f t="shared" ref="F35:I35" si="2">SUM(F32:F33)</f>
        <v>43700</v>
      </c>
      <c r="G35" s="18">
        <f t="shared" si="2"/>
        <v>43700</v>
      </c>
      <c r="H35" s="18">
        <f t="shared" si="2"/>
        <v>0</v>
      </c>
      <c r="I35" s="18">
        <f t="shared" si="2"/>
        <v>0</v>
      </c>
      <c r="J35" s="59">
        <v>0</v>
      </c>
    </row>
    <row r="36" spans="1:10" x14ac:dyDescent="0.25">
      <c r="A36" s="19"/>
      <c r="B36" s="8"/>
      <c r="C36" s="8"/>
      <c r="D36" s="8"/>
      <c r="E36" s="8"/>
      <c r="F36" s="6"/>
      <c r="G36" s="10"/>
      <c r="H36" s="10"/>
      <c r="I36" s="6"/>
      <c r="J36" s="11"/>
    </row>
    <row r="37" spans="1:10" x14ac:dyDescent="0.25">
      <c r="A37" s="16" t="s">
        <v>41</v>
      </c>
      <c r="B37" s="14">
        <f>SUM(B24:B26,B35)</f>
        <v>3042567</v>
      </c>
      <c r="C37" s="14">
        <f>SUM(C24,C26,C35)</f>
        <v>2894005</v>
      </c>
      <c r="D37" s="14">
        <f t="shared" ref="D37:I37" si="3">SUM(D24:D26,D35)</f>
        <v>3368025</v>
      </c>
      <c r="E37" s="14">
        <f t="shared" si="3"/>
        <v>2588703</v>
      </c>
      <c r="F37" s="14">
        <f t="shared" si="3"/>
        <v>2288111</v>
      </c>
      <c r="G37" s="14">
        <f t="shared" si="3"/>
        <v>2262541</v>
      </c>
      <c r="H37" s="14">
        <f t="shared" si="3"/>
        <v>2158554</v>
      </c>
      <c r="I37" s="14">
        <f t="shared" si="3"/>
        <v>2012739</v>
      </c>
      <c r="J37" s="60">
        <v>2190046</v>
      </c>
    </row>
    <row r="38" spans="1:10" x14ac:dyDescent="0.25">
      <c r="A38" s="26"/>
      <c r="B38" s="14"/>
      <c r="C38" s="14"/>
      <c r="D38" s="8"/>
      <c r="E38" s="8"/>
      <c r="F38" s="6"/>
      <c r="G38" s="10"/>
      <c r="H38" s="10"/>
      <c r="I38" s="6"/>
      <c r="J38" s="11"/>
    </row>
    <row r="39" spans="1:10" x14ac:dyDescent="0.25">
      <c r="A39" s="20"/>
      <c r="B39" s="14"/>
      <c r="C39" s="14"/>
      <c r="D39" s="7"/>
      <c r="E39" s="7"/>
      <c r="F39" s="6"/>
      <c r="G39" s="10"/>
      <c r="H39" s="10"/>
      <c r="I39" s="6"/>
      <c r="J39" s="11"/>
    </row>
  </sheetData>
  <printOptions headings="1" gridLines="1"/>
  <pageMargins left="0.7" right="0.7" top="0.75" bottom="0.75" header="0.3" footer="0.3"/>
  <pageSetup scale="90" orientation="landscape" horizontalDpi="300" verticalDpi="300" r:id="rId1"/>
  <headerFooter>
    <oddHeader>&amp;C2014 GENERAL FUND</oddHeader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view="pageLayout" topLeftCell="A102" zoomScaleNormal="100" workbookViewId="0">
      <selection activeCell="D83" sqref="D83"/>
    </sheetView>
  </sheetViews>
  <sheetFormatPr defaultRowHeight="15" x14ac:dyDescent="0.25"/>
  <cols>
    <col min="1" max="1" width="30.5703125" bestFit="1" customWidth="1"/>
    <col min="2" max="2" width="12.5703125" bestFit="1" customWidth="1"/>
    <col min="3" max="3" width="8.7109375" bestFit="1" customWidth="1"/>
    <col min="4" max="4" width="12.5703125" bestFit="1" customWidth="1"/>
    <col min="5" max="5" width="8.7109375" bestFit="1" customWidth="1"/>
    <col min="6" max="6" width="12.5703125" bestFit="1" customWidth="1"/>
    <col min="7" max="7" width="8.7109375" bestFit="1" customWidth="1"/>
    <col min="8" max="8" width="12.5703125" bestFit="1" customWidth="1"/>
  </cols>
  <sheetData>
    <row r="1" spans="1:8" ht="16.5" x14ac:dyDescent="0.35">
      <c r="A1" s="27" t="s">
        <v>42</v>
      </c>
      <c r="B1" s="29" t="s">
        <v>43</v>
      </c>
      <c r="C1" s="29" t="s">
        <v>44</v>
      </c>
      <c r="D1" s="28" t="s">
        <v>45</v>
      </c>
      <c r="E1" s="28" t="s">
        <v>4</v>
      </c>
      <c r="F1" s="28" t="s">
        <v>46</v>
      </c>
      <c r="G1" s="28" t="s">
        <v>6</v>
      </c>
      <c r="H1" s="28" t="s">
        <v>47</v>
      </c>
    </row>
    <row r="2" spans="1:8" x14ac:dyDescent="0.25">
      <c r="A2" s="31"/>
      <c r="B2" s="8"/>
      <c r="C2" s="8"/>
      <c r="D2" s="32"/>
      <c r="E2" s="32"/>
      <c r="F2" s="32"/>
      <c r="G2" s="32"/>
      <c r="H2" s="30"/>
    </row>
    <row r="3" spans="1:8" x14ac:dyDescent="0.25">
      <c r="A3" s="31" t="s">
        <v>48</v>
      </c>
      <c r="B3" s="8">
        <v>59729</v>
      </c>
      <c r="C3" s="8">
        <v>61691</v>
      </c>
      <c r="D3" s="32">
        <v>63262</v>
      </c>
      <c r="E3" s="32">
        <v>64429</v>
      </c>
      <c r="F3" s="32">
        <v>55990</v>
      </c>
      <c r="G3" s="32">
        <v>55990</v>
      </c>
      <c r="H3" s="32">
        <v>54909</v>
      </c>
    </row>
    <row r="4" spans="1:8" x14ac:dyDescent="0.25">
      <c r="A4" s="31" t="s">
        <v>49</v>
      </c>
      <c r="B4" s="8">
        <v>1200</v>
      </c>
      <c r="C4" s="8">
        <v>4674</v>
      </c>
      <c r="D4" s="32">
        <v>2741</v>
      </c>
      <c r="E4" s="32">
        <v>1348</v>
      </c>
      <c r="F4" s="32">
        <v>2000</v>
      </c>
      <c r="G4" s="32">
        <v>2000</v>
      </c>
      <c r="H4" s="32">
        <v>2000</v>
      </c>
    </row>
    <row r="5" spans="1:8" x14ac:dyDescent="0.25">
      <c r="A5" s="31" t="s">
        <v>50</v>
      </c>
      <c r="B5" s="8">
        <v>7114</v>
      </c>
      <c r="C5" s="8">
        <v>4932</v>
      </c>
      <c r="D5" s="32">
        <v>6577</v>
      </c>
      <c r="E5" s="32">
        <v>6971</v>
      </c>
      <c r="F5" s="32">
        <v>5767</v>
      </c>
      <c r="G5" s="32">
        <v>5767</v>
      </c>
      <c r="H5" s="32">
        <v>3348</v>
      </c>
    </row>
    <row r="6" spans="1:8" x14ac:dyDescent="0.25">
      <c r="A6" s="31" t="s">
        <v>51</v>
      </c>
      <c r="B6" s="8">
        <v>2080</v>
      </c>
      <c r="C6" s="8">
        <v>2280</v>
      </c>
      <c r="D6" s="32">
        <v>2158</v>
      </c>
      <c r="E6" s="32">
        <v>1780</v>
      </c>
      <c r="F6" s="32">
        <v>1383</v>
      </c>
      <c r="G6" s="32">
        <v>1383</v>
      </c>
      <c r="H6" s="32">
        <v>0</v>
      </c>
    </row>
    <row r="7" spans="1:8" x14ac:dyDescent="0.25">
      <c r="A7" s="31" t="s">
        <v>52</v>
      </c>
      <c r="B7" s="8">
        <v>4704</v>
      </c>
      <c r="C7" s="8">
        <v>6291</v>
      </c>
      <c r="D7" s="32">
        <v>5525</v>
      </c>
      <c r="E7" s="32">
        <v>6333</v>
      </c>
      <c r="F7" s="32">
        <v>3906</v>
      </c>
      <c r="G7" s="32">
        <v>3906</v>
      </c>
      <c r="H7" s="32">
        <v>3094</v>
      </c>
    </row>
    <row r="8" spans="1:8" x14ac:dyDescent="0.25">
      <c r="A8" s="31" t="s">
        <v>53</v>
      </c>
      <c r="B8" s="8">
        <v>498</v>
      </c>
      <c r="C8" s="8">
        <v>797</v>
      </c>
      <c r="D8" s="32"/>
      <c r="E8" s="32">
        <v>418</v>
      </c>
      <c r="F8" s="32">
        <v>510</v>
      </c>
      <c r="G8" s="32">
        <v>510</v>
      </c>
      <c r="H8" s="32">
        <v>0</v>
      </c>
    </row>
    <row r="9" spans="1:8" x14ac:dyDescent="0.25">
      <c r="A9" s="31" t="s">
        <v>54</v>
      </c>
      <c r="B9" s="8">
        <v>3725</v>
      </c>
      <c r="C9" s="8">
        <v>3635</v>
      </c>
      <c r="D9" s="32">
        <v>3781</v>
      </c>
      <c r="E9" s="32">
        <v>2251</v>
      </c>
      <c r="F9" s="32">
        <v>4000</v>
      </c>
      <c r="G9" s="32">
        <v>4000</v>
      </c>
      <c r="H9" s="32">
        <v>4000</v>
      </c>
    </row>
    <row r="10" spans="1:8" x14ac:dyDescent="0.25">
      <c r="A10" s="31" t="s">
        <v>55</v>
      </c>
      <c r="B10" s="8">
        <v>1250</v>
      </c>
      <c r="C10" s="8">
        <v>3701</v>
      </c>
      <c r="D10" s="32">
        <v>1320</v>
      </c>
      <c r="E10" s="32">
        <v>4527</v>
      </c>
      <c r="F10" s="32">
        <v>2000</v>
      </c>
      <c r="G10" s="32">
        <v>2000</v>
      </c>
      <c r="H10" s="32">
        <v>4000</v>
      </c>
    </row>
    <row r="11" spans="1:8" x14ac:dyDescent="0.25">
      <c r="A11" s="31" t="s">
        <v>56</v>
      </c>
      <c r="B11" s="8">
        <v>11242</v>
      </c>
      <c r="C11" s="8">
        <v>16274</v>
      </c>
      <c r="D11" s="32">
        <v>13272</v>
      </c>
      <c r="E11" s="32">
        <v>13605</v>
      </c>
      <c r="F11" s="32">
        <v>10969</v>
      </c>
      <c r="G11" s="32">
        <v>10969</v>
      </c>
      <c r="H11" s="32">
        <v>10689</v>
      </c>
    </row>
    <row r="12" spans="1:8" x14ac:dyDescent="0.25">
      <c r="A12" s="31" t="s">
        <v>57</v>
      </c>
      <c r="B12" s="8">
        <v>8101</v>
      </c>
      <c r="C12" s="8">
        <v>9785</v>
      </c>
      <c r="D12" s="32">
        <v>9440</v>
      </c>
      <c r="E12" s="32">
        <v>9004</v>
      </c>
      <c r="F12" s="32">
        <v>7305</v>
      </c>
      <c r="G12" s="32">
        <v>7305</v>
      </c>
      <c r="H12" s="32">
        <v>5991</v>
      </c>
    </row>
    <row r="13" spans="1:8" x14ac:dyDescent="0.25">
      <c r="A13" s="31" t="s">
        <v>58</v>
      </c>
      <c r="B13" s="8">
        <v>14268</v>
      </c>
      <c r="C13" s="8">
        <v>13574</v>
      </c>
      <c r="D13" s="32">
        <v>18357</v>
      </c>
      <c r="E13" s="32">
        <v>12085</v>
      </c>
      <c r="F13" s="32">
        <v>21855</v>
      </c>
      <c r="G13" s="32">
        <v>21855</v>
      </c>
      <c r="H13" s="32">
        <v>16591</v>
      </c>
    </row>
    <row r="14" spans="1:8" x14ac:dyDescent="0.25">
      <c r="A14" s="31" t="s">
        <v>59</v>
      </c>
      <c r="B14" s="8">
        <v>2660</v>
      </c>
      <c r="C14" s="8">
        <v>2342</v>
      </c>
      <c r="D14" s="32">
        <v>1856</v>
      </c>
      <c r="E14" s="32">
        <v>2053</v>
      </c>
      <c r="F14" s="32">
        <v>1967</v>
      </c>
      <c r="G14" s="32">
        <v>1967</v>
      </c>
      <c r="H14" s="32">
        <f>SUM(G3:G10,G12)*0.031266</f>
        <v>2590.7320260000001</v>
      </c>
    </row>
    <row r="15" spans="1:8" x14ac:dyDescent="0.25">
      <c r="A15" s="31" t="s">
        <v>60</v>
      </c>
      <c r="B15" s="8">
        <v>1105</v>
      </c>
      <c r="C15" s="8">
        <v>1389</v>
      </c>
      <c r="D15" s="32">
        <v>1375</v>
      </c>
      <c r="E15" s="32">
        <v>1329</v>
      </c>
      <c r="F15" s="32">
        <v>1230</v>
      </c>
      <c r="G15" s="32">
        <v>1230</v>
      </c>
      <c r="H15" s="32">
        <v>1125</v>
      </c>
    </row>
    <row r="16" spans="1:8" x14ac:dyDescent="0.25">
      <c r="A16" s="31" t="s">
        <v>61</v>
      </c>
      <c r="B16" s="8">
        <v>5000</v>
      </c>
      <c r="C16" s="8">
        <v>3157</v>
      </c>
      <c r="D16" s="32">
        <v>4000</v>
      </c>
      <c r="E16" s="32">
        <v>2018</v>
      </c>
      <c r="F16" s="32">
        <v>3000</v>
      </c>
      <c r="G16" s="32">
        <v>3000</v>
      </c>
      <c r="H16" s="32">
        <v>2188</v>
      </c>
    </row>
    <row r="17" spans="1:8" x14ac:dyDescent="0.25">
      <c r="A17" s="31" t="s">
        <v>62</v>
      </c>
      <c r="B17" s="8"/>
      <c r="C17" s="8"/>
      <c r="D17" s="32"/>
      <c r="E17" s="32"/>
      <c r="F17" s="32"/>
      <c r="G17" s="32"/>
      <c r="H17" s="32"/>
    </row>
    <row r="18" spans="1:8" x14ac:dyDescent="0.25">
      <c r="A18" s="31" t="s">
        <v>63</v>
      </c>
      <c r="B18" s="8"/>
      <c r="C18" s="8"/>
      <c r="D18" s="28"/>
      <c r="E18" s="28"/>
      <c r="F18" s="28"/>
      <c r="G18" s="28"/>
      <c r="H18" s="32"/>
    </row>
    <row r="19" spans="1:8" x14ac:dyDescent="0.25">
      <c r="A19" s="31" t="s">
        <v>64</v>
      </c>
      <c r="B19" s="8"/>
      <c r="C19" s="8"/>
      <c r="D19" s="32"/>
      <c r="E19" s="32"/>
      <c r="F19" s="32"/>
      <c r="G19" s="32"/>
      <c r="H19" s="32"/>
    </row>
    <row r="20" spans="1:8" x14ac:dyDescent="0.25">
      <c r="A20" s="31" t="s">
        <v>65</v>
      </c>
      <c r="B20" s="8">
        <v>1000</v>
      </c>
      <c r="C20" s="8">
        <v>377</v>
      </c>
      <c r="D20" s="32">
        <v>1000</v>
      </c>
      <c r="E20" s="32">
        <v>379</v>
      </c>
      <c r="F20" s="32">
        <v>3600</v>
      </c>
      <c r="G20" s="32">
        <v>3600</v>
      </c>
      <c r="H20" s="32">
        <v>1800</v>
      </c>
    </row>
    <row r="21" spans="1:8" x14ac:dyDescent="0.25">
      <c r="A21" s="31" t="s">
        <v>66</v>
      </c>
      <c r="B21" s="8"/>
      <c r="C21" s="8"/>
      <c r="D21" s="32"/>
      <c r="E21" s="32"/>
      <c r="F21" s="32"/>
      <c r="G21" s="32"/>
      <c r="H21" s="32"/>
    </row>
    <row r="22" spans="1:8" x14ac:dyDescent="0.25">
      <c r="A22" s="31" t="s">
        <v>67</v>
      </c>
      <c r="B22" s="8">
        <v>1000</v>
      </c>
      <c r="C22" s="8">
        <v>0</v>
      </c>
      <c r="D22" s="32">
        <v>500</v>
      </c>
      <c r="E22" s="32">
        <v>0</v>
      </c>
      <c r="F22" s="32">
        <v>0</v>
      </c>
      <c r="G22" s="32">
        <v>0</v>
      </c>
      <c r="H22" s="32"/>
    </row>
    <row r="23" spans="1:8" x14ac:dyDescent="0.25">
      <c r="A23" s="31" t="s">
        <v>68</v>
      </c>
      <c r="B23" s="8">
        <v>63380</v>
      </c>
      <c r="C23" s="8">
        <v>43512</v>
      </c>
      <c r="D23" s="32">
        <v>63380</v>
      </c>
      <c r="E23" s="32">
        <v>41167</v>
      </c>
      <c r="F23" s="32">
        <v>55000</v>
      </c>
      <c r="G23" s="32">
        <v>55000</v>
      </c>
      <c r="H23" s="32">
        <v>45000</v>
      </c>
    </row>
    <row r="24" spans="1:8" x14ac:dyDescent="0.25">
      <c r="A24" s="31" t="s">
        <v>69</v>
      </c>
      <c r="B24" s="8"/>
      <c r="C24" s="8"/>
      <c r="D24" s="32"/>
      <c r="E24" s="32"/>
      <c r="F24" s="32"/>
      <c r="G24" s="32"/>
      <c r="H24" s="32" t="s">
        <v>70</v>
      </c>
    </row>
    <row r="25" spans="1:8" x14ac:dyDescent="0.25">
      <c r="A25" s="31" t="s">
        <v>71</v>
      </c>
      <c r="B25" s="8">
        <v>4000</v>
      </c>
      <c r="C25" s="8">
        <v>5968</v>
      </c>
      <c r="D25" s="32">
        <v>6000</v>
      </c>
      <c r="E25" s="32">
        <v>10553</v>
      </c>
      <c r="F25" s="32">
        <v>10000</v>
      </c>
      <c r="G25" s="32">
        <v>10000</v>
      </c>
      <c r="H25" s="32">
        <v>15000</v>
      </c>
    </row>
    <row r="26" spans="1:8" x14ac:dyDescent="0.25">
      <c r="A26" s="31" t="s">
        <v>72</v>
      </c>
      <c r="B26" s="8"/>
      <c r="C26" s="8"/>
      <c r="D26" s="32"/>
      <c r="E26" s="32"/>
      <c r="F26" s="32"/>
      <c r="G26" s="32"/>
      <c r="H26" s="32"/>
    </row>
    <row r="27" spans="1:8" x14ac:dyDescent="0.25">
      <c r="A27" s="31" t="s">
        <v>73</v>
      </c>
      <c r="B27" s="8">
        <v>3800</v>
      </c>
      <c r="C27" s="8">
        <v>3707</v>
      </c>
      <c r="D27" s="32">
        <v>3800</v>
      </c>
      <c r="E27" s="32">
        <v>3939</v>
      </c>
      <c r="F27" s="32">
        <v>3800</v>
      </c>
      <c r="G27" s="32">
        <v>3800</v>
      </c>
      <c r="H27" s="32">
        <v>3000</v>
      </c>
    </row>
    <row r="28" spans="1:8" x14ac:dyDescent="0.25">
      <c r="A28" s="31" t="s">
        <v>74</v>
      </c>
      <c r="B28" s="8">
        <v>1500</v>
      </c>
      <c r="C28" s="8">
        <v>1191</v>
      </c>
      <c r="D28" s="32">
        <v>1500</v>
      </c>
      <c r="E28" s="32">
        <v>768</v>
      </c>
      <c r="F28" s="32">
        <v>1200</v>
      </c>
      <c r="G28" s="32">
        <v>1200</v>
      </c>
      <c r="H28" s="32">
        <v>1000</v>
      </c>
    </row>
    <row r="29" spans="1:8" x14ac:dyDescent="0.25">
      <c r="A29" s="31" t="s">
        <v>75</v>
      </c>
      <c r="B29" s="8"/>
      <c r="C29" s="8"/>
      <c r="D29" s="32"/>
      <c r="E29" s="32"/>
      <c r="F29" s="32"/>
      <c r="G29" s="32"/>
      <c r="H29" s="32"/>
    </row>
    <row r="30" spans="1:8" x14ac:dyDescent="0.25">
      <c r="A30" s="31" t="s">
        <v>76</v>
      </c>
      <c r="B30" s="8"/>
      <c r="C30" s="8"/>
      <c r="D30" s="32"/>
      <c r="E30" s="32"/>
      <c r="F30" s="32"/>
      <c r="G30" s="32"/>
      <c r="H30" s="32"/>
    </row>
    <row r="31" spans="1:8" x14ac:dyDescent="0.25">
      <c r="A31" s="31" t="s">
        <v>77</v>
      </c>
      <c r="B31" s="8">
        <v>300</v>
      </c>
      <c r="C31" s="8">
        <v>64</v>
      </c>
      <c r="D31" s="32">
        <v>300</v>
      </c>
      <c r="E31" s="32">
        <v>64</v>
      </c>
      <c r="F31" s="32">
        <v>100</v>
      </c>
      <c r="G31" s="32">
        <v>100</v>
      </c>
      <c r="H31" s="32">
        <v>100</v>
      </c>
    </row>
    <row r="32" spans="1:8" x14ac:dyDescent="0.25">
      <c r="A32" s="31" t="s">
        <v>78</v>
      </c>
      <c r="B32" s="8"/>
      <c r="C32" s="8"/>
      <c r="D32" s="32"/>
      <c r="E32" s="32"/>
      <c r="F32" s="32"/>
      <c r="G32" s="32"/>
      <c r="H32" s="32"/>
    </row>
    <row r="33" spans="1:8" x14ac:dyDescent="0.25">
      <c r="A33" s="31" t="s">
        <v>79</v>
      </c>
      <c r="B33" s="8"/>
      <c r="C33" s="8"/>
      <c r="D33" s="32"/>
      <c r="E33" s="32">
        <v>115</v>
      </c>
      <c r="F33" s="32"/>
      <c r="G33" s="32"/>
      <c r="H33" s="32"/>
    </row>
    <row r="34" spans="1:8" x14ac:dyDescent="0.25">
      <c r="A34" s="31" t="s">
        <v>80</v>
      </c>
      <c r="B34" s="8">
        <v>1800</v>
      </c>
      <c r="C34" s="8">
        <v>0</v>
      </c>
      <c r="D34" s="32">
        <v>100</v>
      </c>
      <c r="E34" s="32">
        <v>0</v>
      </c>
      <c r="F34" s="32">
        <v>0</v>
      </c>
      <c r="G34" s="32">
        <v>0</v>
      </c>
      <c r="H34" s="32">
        <v>0</v>
      </c>
    </row>
    <row r="35" spans="1:8" x14ac:dyDescent="0.25">
      <c r="A35" s="31" t="s">
        <v>81</v>
      </c>
      <c r="B35" s="8"/>
      <c r="C35" s="8"/>
      <c r="D35" s="32"/>
      <c r="E35" s="32"/>
      <c r="F35" s="32"/>
      <c r="G35" s="32"/>
      <c r="H35" s="32"/>
    </row>
    <row r="36" spans="1:8" x14ac:dyDescent="0.25">
      <c r="A36" s="31" t="s">
        <v>82</v>
      </c>
      <c r="B36" s="8">
        <v>18000</v>
      </c>
      <c r="C36" s="8">
        <v>10318</v>
      </c>
      <c r="D36" s="32">
        <v>13000</v>
      </c>
      <c r="E36" s="32">
        <v>12543</v>
      </c>
      <c r="F36" s="32">
        <v>13000</v>
      </c>
      <c r="G36" s="32">
        <v>13000</v>
      </c>
      <c r="H36" s="32">
        <v>14000</v>
      </c>
    </row>
    <row r="37" spans="1:8" x14ac:dyDescent="0.25">
      <c r="A37" s="31" t="s">
        <v>129</v>
      </c>
      <c r="B37" s="8"/>
      <c r="C37" s="8"/>
      <c r="D37" s="32"/>
      <c r="E37" s="32"/>
      <c r="F37" s="32"/>
      <c r="G37" s="32"/>
      <c r="H37" s="32">
        <v>15000</v>
      </c>
    </row>
    <row r="38" spans="1:8" x14ac:dyDescent="0.25">
      <c r="A38" s="31" t="s">
        <v>84</v>
      </c>
      <c r="B38" s="8"/>
      <c r="C38" s="8">
        <v>3624</v>
      </c>
      <c r="D38" s="32"/>
      <c r="E38" s="32"/>
      <c r="F38" s="32">
        <v>1000</v>
      </c>
      <c r="G38" s="32">
        <v>1000</v>
      </c>
      <c r="H38" s="32">
        <v>21000</v>
      </c>
    </row>
    <row r="39" spans="1:8" x14ac:dyDescent="0.25">
      <c r="A39" s="31" t="s">
        <v>85</v>
      </c>
      <c r="B39" s="8">
        <v>350</v>
      </c>
      <c r="C39" s="8">
        <v>7694</v>
      </c>
      <c r="D39" s="32">
        <v>1000</v>
      </c>
      <c r="E39" s="32">
        <v>5847</v>
      </c>
      <c r="F39" s="32">
        <v>1800</v>
      </c>
      <c r="G39" s="32">
        <v>1800</v>
      </c>
      <c r="H39" s="32">
        <v>3600</v>
      </c>
    </row>
    <row r="40" spans="1:8" x14ac:dyDescent="0.25">
      <c r="A40" s="31" t="s">
        <v>86</v>
      </c>
      <c r="B40" s="8">
        <v>10000</v>
      </c>
      <c r="C40" s="8">
        <v>5444</v>
      </c>
      <c r="D40" s="32">
        <v>7000</v>
      </c>
      <c r="E40" s="32">
        <v>3520</v>
      </c>
      <c r="F40" s="32">
        <v>6000</v>
      </c>
      <c r="G40" s="32">
        <v>6000</v>
      </c>
      <c r="H40" s="32">
        <v>8000</v>
      </c>
    </row>
    <row r="41" spans="1:8" x14ac:dyDescent="0.25">
      <c r="A41" s="31" t="s">
        <v>87</v>
      </c>
      <c r="B41" s="8">
        <v>2000</v>
      </c>
      <c r="C41" s="8">
        <v>4500</v>
      </c>
      <c r="D41" s="32">
        <v>2000</v>
      </c>
      <c r="E41" s="32">
        <v>7794</v>
      </c>
      <c r="F41" s="32">
        <v>2000</v>
      </c>
      <c r="G41" s="32">
        <v>2000</v>
      </c>
      <c r="H41" s="32">
        <v>2000</v>
      </c>
    </row>
    <row r="42" spans="1:8" x14ac:dyDescent="0.25">
      <c r="A42" s="31" t="s">
        <v>88</v>
      </c>
      <c r="B42" s="8">
        <v>3000</v>
      </c>
      <c r="C42" s="8">
        <v>2275</v>
      </c>
      <c r="D42" s="32">
        <v>3000</v>
      </c>
      <c r="E42" s="32">
        <v>1118</v>
      </c>
      <c r="F42" s="32">
        <v>1000</v>
      </c>
      <c r="G42" s="32">
        <v>1000</v>
      </c>
      <c r="H42" s="32">
        <v>1000</v>
      </c>
    </row>
    <row r="43" spans="1:8" x14ac:dyDescent="0.25">
      <c r="A43" s="31" t="s">
        <v>89</v>
      </c>
      <c r="B43" s="8">
        <v>500</v>
      </c>
      <c r="C43" s="8">
        <v>740</v>
      </c>
      <c r="D43" s="32">
        <v>500</v>
      </c>
      <c r="E43" s="32">
        <v>0</v>
      </c>
      <c r="F43" s="32">
        <v>500</v>
      </c>
      <c r="G43" s="32">
        <v>500</v>
      </c>
      <c r="H43" s="32">
        <v>500</v>
      </c>
    </row>
    <row r="44" spans="1:8" x14ac:dyDescent="0.25">
      <c r="A44" s="31" t="s">
        <v>90</v>
      </c>
      <c r="B44" s="8">
        <v>340</v>
      </c>
      <c r="C44" s="8">
        <v>280</v>
      </c>
      <c r="D44" s="32">
        <v>500</v>
      </c>
      <c r="E44" s="32">
        <v>188</v>
      </c>
      <c r="F44" s="32">
        <v>500</v>
      </c>
      <c r="G44" s="33">
        <v>843</v>
      </c>
      <c r="H44" s="32">
        <v>860</v>
      </c>
    </row>
    <row r="45" spans="1:8" x14ac:dyDescent="0.25">
      <c r="A45" s="31" t="s">
        <v>91</v>
      </c>
      <c r="B45" s="8">
        <v>2700</v>
      </c>
      <c r="C45" s="8">
        <v>2194</v>
      </c>
      <c r="D45" s="32">
        <v>2700</v>
      </c>
      <c r="E45" s="32">
        <v>2842</v>
      </c>
      <c r="F45" s="32">
        <v>2700</v>
      </c>
      <c r="G45" s="33">
        <v>2996</v>
      </c>
      <c r="H45" s="32">
        <v>3056</v>
      </c>
    </row>
    <row r="46" spans="1:8" ht="16.5" x14ac:dyDescent="0.35">
      <c r="A46" s="27"/>
      <c r="B46" s="8"/>
      <c r="C46" s="8"/>
      <c r="D46" s="32"/>
      <c r="E46" s="32"/>
      <c r="F46" s="32"/>
      <c r="G46" s="33"/>
      <c r="H46" s="32"/>
    </row>
    <row r="47" spans="1:8" x14ac:dyDescent="0.25">
      <c r="A47" s="31" t="s">
        <v>92</v>
      </c>
      <c r="B47" s="8">
        <v>290</v>
      </c>
      <c r="C47" s="8">
        <v>235</v>
      </c>
      <c r="D47" s="32">
        <v>300</v>
      </c>
      <c r="E47" s="32">
        <v>0</v>
      </c>
      <c r="F47" s="32">
        <v>300</v>
      </c>
      <c r="G47" s="33">
        <v>172</v>
      </c>
      <c r="H47" s="32">
        <v>176</v>
      </c>
    </row>
    <row r="48" spans="1:8" x14ac:dyDescent="0.25">
      <c r="A48" s="31" t="s">
        <v>93</v>
      </c>
      <c r="B48" s="8"/>
      <c r="C48" s="8"/>
      <c r="D48" s="32"/>
      <c r="E48" s="32"/>
      <c r="F48" s="32"/>
      <c r="G48" s="33"/>
      <c r="H48" s="32"/>
    </row>
    <row r="49" spans="1:8" x14ac:dyDescent="0.25">
      <c r="A49" s="31" t="s">
        <v>94</v>
      </c>
      <c r="B49" s="8">
        <v>1700</v>
      </c>
      <c r="C49" s="8">
        <v>1035</v>
      </c>
      <c r="D49" s="32">
        <v>1700</v>
      </c>
      <c r="E49" s="32">
        <v>1156</v>
      </c>
      <c r="F49" s="32">
        <v>1700</v>
      </c>
      <c r="G49" s="33">
        <v>326</v>
      </c>
      <c r="H49" s="32">
        <v>333</v>
      </c>
    </row>
    <row r="50" spans="1:8" x14ac:dyDescent="0.25">
      <c r="A50" s="31" t="s">
        <v>95</v>
      </c>
      <c r="B50" s="8"/>
      <c r="C50" s="8"/>
      <c r="D50" s="32"/>
      <c r="E50" s="32"/>
      <c r="F50" s="32"/>
      <c r="G50" s="32"/>
      <c r="H50" s="32"/>
    </row>
    <row r="51" spans="1:8" x14ac:dyDescent="0.25">
      <c r="A51" s="32"/>
      <c r="B51" s="8"/>
      <c r="C51" s="8"/>
      <c r="D51" s="32"/>
      <c r="E51" s="32"/>
      <c r="F51" s="32"/>
      <c r="G51" s="32"/>
      <c r="H51" s="32"/>
    </row>
    <row r="52" spans="1:8" x14ac:dyDescent="0.25">
      <c r="A52" s="31" t="s">
        <v>96</v>
      </c>
      <c r="B52" s="8">
        <v>700</v>
      </c>
      <c r="C52" s="8">
        <v>355</v>
      </c>
      <c r="D52" s="32">
        <v>700</v>
      </c>
      <c r="E52" s="32">
        <v>534</v>
      </c>
      <c r="F52" s="32">
        <v>700</v>
      </c>
      <c r="G52" s="32">
        <v>700</v>
      </c>
      <c r="H52" s="32">
        <v>300</v>
      </c>
    </row>
    <row r="53" spans="1:8" x14ac:dyDescent="0.25">
      <c r="A53" s="31" t="s">
        <v>97</v>
      </c>
      <c r="B53" s="8"/>
      <c r="C53" s="8"/>
      <c r="D53" s="32"/>
      <c r="E53" s="32"/>
      <c r="F53" s="32"/>
      <c r="G53" s="32"/>
      <c r="H53" s="32"/>
    </row>
    <row r="54" spans="1:8" x14ac:dyDescent="0.25">
      <c r="A54" s="31" t="s">
        <v>98</v>
      </c>
      <c r="B54" s="8"/>
      <c r="C54" s="8"/>
      <c r="D54" s="32"/>
      <c r="E54" s="32"/>
      <c r="F54" s="32"/>
      <c r="G54" s="32"/>
      <c r="H54" s="32"/>
    </row>
    <row r="55" spans="1:8" x14ac:dyDescent="0.25">
      <c r="A55" s="31" t="s">
        <v>99</v>
      </c>
      <c r="B55" s="8">
        <v>750</v>
      </c>
      <c r="C55" s="8">
        <v>617</v>
      </c>
      <c r="D55" s="32">
        <v>750</v>
      </c>
      <c r="E55" s="32">
        <v>610</v>
      </c>
      <c r="F55" s="32">
        <v>750</v>
      </c>
      <c r="G55" s="32">
        <v>750</v>
      </c>
      <c r="H55" s="32">
        <v>500</v>
      </c>
    </row>
    <row r="56" spans="1:8" x14ac:dyDescent="0.25">
      <c r="A56" s="31" t="s">
        <v>100</v>
      </c>
      <c r="B56" s="8">
        <v>1000</v>
      </c>
      <c r="C56" s="8">
        <v>872</v>
      </c>
      <c r="D56" s="32">
        <v>1000</v>
      </c>
      <c r="E56" s="32">
        <v>1316</v>
      </c>
      <c r="F56" s="32">
        <v>1200</v>
      </c>
      <c r="G56" s="32">
        <v>1200</v>
      </c>
      <c r="H56" s="32">
        <v>1200</v>
      </c>
    </row>
    <row r="57" spans="1:8" x14ac:dyDescent="0.25">
      <c r="A57" s="31" t="s">
        <v>101</v>
      </c>
      <c r="B57" s="8">
        <v>500</v>
      </c>
      <c r="C57" s="8">
        <v>540</v>
      </c>
      <c r="D57" s="32">
        <v>500</v>
      </c>
      <c r="E57" s="32">
        <v>307</v>
      </c>
      <c r="F57" s="32">
        <v>400</v>
      </c>
      <c r="G57" s="32">
        <v>400</v>
      </c>
      <c r="H57" s="32">
        <v>400</v>
      </c>
    </row>
    <row r="58" spans="1:8" x14ac:dyDescent="0.25">
      <c r="A58" s="31" t="s">
        <v>102</v>
      </c>
      <c r="B58" s="8">
        <v>400</v>
      </c>
      <c r="C58" s="8">
        <v>0</v>
      </c>
      <c r="D58" s="32">
        <v>400</v>
      </c>
      <c r="E58" s="32">
        <v>0</v>
      </c>
      <c r="F58" s="32">
        <v>0</v>
      </c>
      <c r="G58" s="32">
        <v>0</v>
      </c>
      <c r="H58" s="32"/>
    </row>
    <row r="59" spans="1:8" x14ac:dyDescent="0.25">
      <c r="A59" s="31" t="s">
        <v>103</v>
      </c>
      <c r="B59" s="8">
        <v>150</v>
      </c>
      <c r="C59" s="8">
        <v>125</v>
      </c>
      <c r="D59" s="32">
        <v>150</v>
      </c>
      <c r="E59" s="32">
        <v>0</v>
      </c>
      <c r="F59" s="32">
        <v>150</v>
      </c>
      <c r="G59" s="32">
        <v>150</v>
      </c>
      <c r="H59" s="32">
        <v>150</v>
      </c>
    </row>
    <row r="60" spans="1:8" ht="16.5" x14ac:dyDescent="0.35">
      <c r="A60" s="27" t="s">
        <v>104</v>
      </c>
      <c r="B60" s="8"/>
      <c r="C60" s="8"/>
      <c r="D60" s="32"/>
      <c r="E60" s="32"/>
      <c r="F60" s="32"/>
      <c r="G60" s="32"/>
      <c r="H60" s="32"/>
    </row>
    <row r="61" spans="1:8" x14ac:dyDescent="0.25">
      <c r="A61" s="31" t="s">
        <v>105</v>
      </c>
      <c r="B61" s="8">
        <v>5000</v>
      </c>
      <c r="C61" s="8">
        <v>2329</v>
      </c>
      <c r="D61" s="32">
        <v>5000</v>
      </c>
      <c r="E61" s="32">
        <v>2931</v>
      </c>
      <c r="F61" s="32">
        <v>4000</v>
      </c>
      <c r="G61" s="32">
        <v>4000</v>
      </c>
      <c r="H61" s="32">
        <v>4000</v>
      </c>
    </row>
    <row r="62" spans="1:8" x14ac:dyDescent="0.25">
      <c r="A62" s="31" t="s">
        <v>106</v>
      </c>
      <c r="B62" s="8"/>
      <c r="C62" s="8"/>
      <c r="D62" s="32"/>
      <c r="E62" s="32"/>
      <c r="F62" s="32"/>
      <c r="G62" s="32"/>
      <c r="H62" s="32"/>
    </row>
    <row r="63" spans="1:8" x14ac:dyDescent="0.25">
      <c r="A63" s="31" t="s">
        <v>107</v>
      </c>
      <c r="B63" s="8"/>
      <c r="C63" s="8"/>
      <c r="D63" s="32"/>
      <c r="E63" s="32"/>
      <c r="F63" s="32"/>
      <c r="G63" s="32"/>
      <c r="H63" s="32"/>
    </row>
    <row r="64" spans="1:8" x14ac:dyDescent="0.25">
      <c r="A64" s="31" t="s">
        <v>108</v>
      </c>
      <c r="B64" s="8">
        <v>1200</v>
      </c>
      <c r="C64" s="8">
        <v>2013</v>
      </c>
      <c r="D64" s="32">
        <v>1200</v>
      </c>
      <c r="E64" s="32">
        <v>1400</v>
      </c>
      <c r="F64" s="32">
        <v>1200</v>
      </c>
      <c r="G64" s="32">
        <v>1200</v>
      </c>
      <c r="H64" s="32">
        <v>1200</v>
      </c>
    </row>
    <row r="65" spans="1:8" x14ac:dyDescent="0.25">
      <c r="A65" s="31" t="s">
        <v>109</v>
      </c>
      <c r="B65" s="8">
        <v>500</v>
      </c>
      <c r="C65" s="8">
        <v>0</v>
      </c>
      <c r="D65" s="32">
        <v>500</v>
      </c>
      <c r="E65" s="32">
        <v>0</v>
      </c>
      <c r="F65" s="32">
        <v>0</v>
      </c>
      <c r="G65" s="32">
        <v>0</v>
      </c>
      <c r="H65" s="32">
        <v>0</v>
      </c>
    </row>
    <row r="66" spans="1:8" x14ac:dyDescent="0.25">
      <c r="A66" s="31" t="s">
        <v>110</v>
      </c>
      <c r="B66" s="8">
        <v>2500</v>
      </c>
      <c r="C66" s="8">
        <v>1865</v>
      </c>
      <c r="D66" s="32">
        <v>2500</v>
      </c>
      <c r="E66" s="32">
        <v>2507</v>
      </c>
      <c r="F66" s="32">
        <v>2500</v>
      </c>
      <c r="G66" s="32">
        <v>2500</v>
      </c>
      <c r="H66" s="32">
        <v>5000</v>
      </c>
    </row>
    <row r="67" spans="1:8" x14ac:dyDescent="0.25">
      <c r="A67" s="31" t="s">
        <v>111</v>
      </c>
      <c r="B67" s="8">
        <v>2000</v>
      </c>
      <c r="C67" s="8">
        <v>84</v>
      </c>
      <c r="D67" s="32">
        <v>2000</v>
      </c>
      <c r="E67" s="32">
        <v>0</v>
      </c>
      <c r="F67" s="32">
        <v>500</v>
      </c>
      <c r="G67" s="32">
        <v>500</v>
      </c>
      <c r="H67" s="32">
        <v>500</v>
      </c>
    </row>
    <row r="68" spans="1:8" x14ac:dyDescent="0.25">
      <c r="A68" s="31" t="s">
        <v>112</v>
      </c>
      <c r="B68" s="8"/>
      <c r="C68" s="8"/>
      <c r="D68" s="32"/>
      <c r="E68" s="32"/>
      <c r="F68" s="32"/>
      <c r="G68" s="32"/>
      <c r="H68" s="32"/>
    </row>
    <row r="69" spans="1:8" x14ac:dyDescent="0.25">
      <c r="A69" s="31" t="s">
        <v>113</v>
      </c>
      <c r="B69" s="8">
        <v>100</v>
      </c>
      <c r="C69" s="8">
        <v>0</v>
      </c>
      <c r="D69" s="32">
        <v>100</v>
      </c>
      <c r="E69" s="32">
        <v>0</v>
      </c>
      <c r="F69" s="32">
        <v>0</v>
      </c>
      <c r="G69" s="32">
        <v>0</v>
      </c>
      <c r="H69" s="32">
        <v>0</v>
      </c>
    </row>
    <row r="70" spans="1:8" x14ac:dyDescent="0.25">
      <c r="A70" s="31" t="s">
        <v>114</v>
      </c>
      <c r="B70" s="8">
        <v>800</v>
      </c>
      <c r="C70" s="8">
        <v>90</v>
      </c>
      <c r="D70" s="32">
        <v>800</v>
      </c>
      <c r="E70" s="32">
        <v>219</v>
      </c>
      <c r="F70" s="32">
        <v>800</v>
      </c>
      <c r="G70" s="32">
        <v>800</v>
      </c>
      <c r="H70" s="32">
        <v>1000</v>
      </c>
    </row>
    <row r="71" spans="1:8" x14ac:dyDescent="0.25">
      <c r="A71" s="31" t="s">
        <v>115</v>
      </c>
      <c r="B71" s="8">
        <v>500</v>
      </c>
      <c r="C71" s="8">
        <v>0</v>
      </c>
      <c r="D71" s="32">
        <v>500</v>
      </c>
      <c r="E71" s="32">
        <v>0</v>
      </c>
      <c r="F71" s="32">
        <v>0</v>
      </c>
      <c r="G71" s="32">
        <v>0</v>
      </c>
      <c r="H71" s="32">
        <v>0</v>
      </c>
    </row>
    <row r="72" spans="1:8" x14ac:dyDescent="0.25">
      <c r="A72" s="31" t="s">
        <v>116</v>
      </c>
      <c r="B72" s="8"/>
      <c r="C72" s="8"/>
      <c r="D72" s="32"/>
      <c r="E72" s="32"/>
      <c r="F72" s="32"/>
      <c r="G72" s="32"/>
      <c r="H72" s="32"/>
    </row>
    <row r="73" spans="1:8" x14ac:dyDescent="0.25">
      <c r="A73" s="31" t="s">
        <v>117</v>
      </c>
      <c r="B73" s="8">
        <v>4500</v>
      </c>
      <c r="C73" s="8">
        <v>0</v>
      </c>
      <c r="D73" s="32">
        <v>4500</v>
      </c>
      <c r="E73" s="32">
        <v>0</v>
      </c>
      <c r="F73" s="32">
        <v>0</v>
      </c>
      <c r="G73" s="32">
        <v>0</v>
      </c>
      <c r="H73" s="32">
        <v>0</v>
      </c>
    </row>
    <row r="74" spans="1:8" x14ac:dyDescent="0.25">
      <c r="A74" s="31" t="s">
        <v>118</v>
      </c>
      <c r="B74" s="8"/>
      <c r="C74" s="8">
        <v>868</v>
      </c>
      <c r="D74" s="32"/>
      <c r="E74" s="32">
        <v>318</v>
      </c>
      <c r="F74" s="32">
        <v>300</v>
      </c>
      <c r="G74" s="32">
        <v>300</v>
      </c>
      <c r="H74" s="32">
        <v>300</v>
      </c>
    </row>
    <row r="75" spans="1:8" x14ac:dyDescent="0.25">
      <c r="A75" s="31" t="s">
        <v>119</v>
      </c>
      <c r="B75" s="8">
        <v>400</v>
      </c>
      <c r="C75" s="8">
        <v>916</v>
      </c>
      <c r="D75" s="32">
        <v>400</v>
      </c>
      <c r="E75" s="32">
        <v>941</v>
      </c>
      <c r="F75" s="32">
        <v>400</v>
      </c>
      <c r="G75" s="32">
        <v>400</v>
      </c>
      <c r="H75" s="32">
        <v>400</v>
      </c>
    </row>
    <row r="76" spans="1:8" x14ac:dyDescent="0.25">
      <c r="A76" s="31" t="s">
        <v>120</v>
      </c>
      <c r="B76" s="8">
        <v>500</v>
      </c>
      <c r="C76" s="8">
        <v>1403</v>
      </c>
      <c r="D76" s="32">
        <v>500</v>
      </c>
      <c r="E76" s="32">
        <v>816</v>
      </c>
      <c r="F76" s="32">
        <v>500</v>
      </c>
      <c r="G76" s="32">
        <v>500</v>
      </c>
      <c r="H76" s="32">
        <v>500</v>
      </c>
    </row>
    <row r="77" spans="1:8" x14ac:dyDescent="0.25">
      <c r="A77" s="31" t="s">
        <v>121</v>
      </c>
      <c r="B77" s="8"/>
      <c r="C77" s="8"/>
      <c r="D77" s="32"/>
      <c r="E77" s="32"/>
      <c r="F77" s="32"/>
      <c r="G77" s="32"/>
      <c r="H77" s="32"/>
    </row>
    <row r="78" spans="1:8" x14ac:dyDescent="0.25">
      <c r="A78" s="31" t="s">
        <v>122</v>
      </c>
      <c r="B78" s="8">
        <v>1000</v>
      </c>
      <c r="C78" s="8">
        <v>0</v>
      </c>
      <c r="D78" s="32">
        <v>1000</v>
      </c>
      <c r="E78" s="32">
        <v>0</v>
      </c>
      <c r="F78" s="32">
        <v>1000</v>
      </c>
      <c r="G78" s="32">
        <v>1000</v>
      </c>
      <c r="H78" s="32">
        <v>1000</v>
      </c>
    </row>
    <row r="79" spans="1:8" x14ac:dyDescent="0.25">
      <c r="A79" s="31" t="s">
        <v>123</v>
      </c>
      <c r="B79" s="8"/>
      <c r="C79" s="8"/>
      <c r="D79" s="32"/>
      <c r="E79" s="32"/>
      <c r="F79" s="32"/>
      <c r="G79" s="32"/>
      <c r="H79" s="32"/>
    </row>
    <row r="80" spans="1:8" x14ac:dyDescent="0.25">
      <c r="A80" s="31" t="s">
        <v>124</v>
      </c>
      <c r="B80" s="8">
        <v>19164</v>
      </c>
      <c r="C80" s="8">
        <v>5669</v>
      </c>
      <c r="D80" s="32">
        <v>18000</v>
      </c>
      <c r="E80" s="32">
        <v>6088</v>
      </c>
      <c r="F80" s="32">
        <v>20000</v>
      </c>
      <c r="G80" s="32">
        <v>20000</v>
      </c>
      <c r="H80" s="32">
        <v>20000</v>
      </c>
    </row>
    <row r="81" spans="1:8" x14ac:dyDescent="0.25">
      <c r="A81" s="31" t="s">
        <v>125</v>
      </c>
      <c r="B81" s="8"/>
      <c r="C81" s="8"/>
      <c r="D81" s="32"/>
      <c r="E81" s="32"/>
      <c r="F81" s="32"/>
      <c r="G81" s="32"/>
      <c r="H81" s="32"/>
    </row>
    <row r="82" spans="1:8" x14ac:dyDescent="0.25">
      <c r="A82" s="31" t="s">
        <v>126</v>
      </c>
      <c r="B82" s="8"/>
      <c r="C82" s="8"/>
      <c r="D82" s="32"/>
      <c r="E82" s="32"/>
      <c r="F82" s="32"/>
      <c r="G82" s="32"/>
      <c r="H82" s="32"/>
    </row>
    <row r="83" spans="1:8" x14ac:dyDescent="0.25">
      <c r="A83" s="31" t="s">
        <v>127</v>
      </c>
      <c r="B83" s="8"/>
      <c r="C83" s="8"/>
      <c r="D83" s="32"/>
      <c r="E83" s="32">
        <v>147</v>
      </c>
      <c r="F83" s="32"/>
      <c r="G83" s="32"/>
      <c r="H83" s="32"/>
    </row>
    <row r="84" spans="1:8" x14ac:dyDescent="0.25">
      <c r="A84" s="31" t="s">
        <v>128</v>
      </c>
      <c r="B84" s="8"/>
      <c r="C84" s="8"/>
      <c r="D84" s="32"/>
      <c r="E84" s="32"/>
      <c r="F84" s="32"/>
      <c r="G84" s="32"/>
      <c r="H84" s="32"/>
    </row>
    <row r="85" spans="1:8" x14ac:dyDescent="0.25">
      <c r="A85" s="32"/>
      <c r="B85" s="8"/>
      <c r="C85" s="8"/>
      <c r="D85" s="32"/>
      <c r="E85" s="32"/>
      <c r="F85" s="32"/>
      <c r="G85" s="32"/>
      <c r="H85" s="32"/>
    </row>
    <row r="86" spans="1:8" x14ac:dyDescent="0.25">
      <c r="A86" s="34" t="s">
        <v>28</v>
      </c>
      <c r="B86" s="14">
        <f>SUM(B3:B84)</f>
        <v>280000</v>
      </c>
      <c r="C86" s="14">
        <f>SUM(C3:C84)</f>
        <v>245426</v>
      </c>
      <c r="D86" s="35">
        <f>SUM(D1:D84)</f>
        <v>282444</v>
      </c>
      <c r="E86" s="35">
        <f>SUM(E1:E84)</f>
        <v>238278</v>
      </c>
      <c r="F86" s="35">
        <f>SUM(F1:F84)</f>
        <v>260482</v>
      </c>
      <c r="G86" s="35">
        <f>SUM(G1:G84)</f>
        <v>259619</v>
      </c>
      <c r="H86" s="35">
        <f>SUM(H1:H84)</f>
        <v>282400.73202599998</v>
      </c>
    </row>
    <row r="87" spans="1:8" x14ac:dyDescent="0.25">
      <c r="A87" s="32"/>
      <c r="B87" s="8"/>
      <c r="C87" s="8"/>
      <c r="D87" s="32"/>
      <c r="E87" s="32"/>
      <c r="F87" s="32"/>
      <c r="G87" s="32"/>
      <c r="H87" s="30"/>
    </row>
  </sheetData>
  <printOptions headings="1" gridLines="1"/>
  <pageMargins left="0.7" right="0.7" top="0.75" bottom="0.75" header="0.3" footer="0.3"/>
  <pageSetup orientation="landscape" horizontalDpi="300" verticalDpi="300" r:id="rId1"/>
  <headerFooter>
    <oddHeader>&amp;C2013 WASTEWATER BUDGET</oddHeader>
    <oddFooter>&amp;C&amp;D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view="pageLayout" zoomScaleNormal="100" workbookViewId="0">
      <selection activeCell="H91" sqref="H91"/>
    </sheetView>
  </sheetViews>
  <sheetFormatPr defaultRowHeight="15" x14ac:dyDescent="0.25"/>
  <cols>
    <col min="1" max="1" width="33.28515625" bestFit="1" customWidth="1"/>
    <col min="2" max="2" width="12.5703125" bestFit="1" customWidth="1"/>
    <col min="3" max="3" width="8.7109375" bestFit="1" customWidth="1"/>
    <col min="4" max="4" width="12.5703125" bestFit="1" customWidth="1"/>
    <col min="5" max="5" width="8.7109375" bestFit="1" customWidth="1"/>
    <col min="6" max="6" width="12.5703125" bestFit="1" customWidth="1"/>
    <col min="7" max="7" width="8.7109375" bestFit="1" customWidth="1"/>
    <col min="8" max="8" width="12.5703125" bestFit="1" customWidth="1"/>
  </cols>
  <sheetData>
    <row r="1" spans="1:8" ht="16.5" x14ac:dyDescent="0.35">
      <c r="A1" s="27" t="s">
        <v>130</v>
      </c>
      <c r="B1" s="28" t="s">
        <v>43</v>
      </c>
      <c r="C1" s="28" t="s">
        <v>44</v>
      </c>
      <c r="D1" s="28" t="s">
        <v>45</v>
      </c>
      <c r="E1" s="28" t="s">
        <v>4</v>
      </c>
      <c r="F1" s="28" t="s">
        <v>46</v>
      </c>
      <c r="G1" s="28" t="s">
        <v>6</v>
      </c>
      <c r="H1" s="28" t="s">
        <v>47</v>
      </c>
    </row>
    <row r="2" spans="1:8" x14ac:dyDescent="0.25">
      <c r="A2" s="31"/>
      <c r="B2" s="32"/>
      <c r="C2" s="32"/>
      <c r="D2" s="32"/>
      <c r="E2" s="32"/>
      <c r="F2" s="30"/>
      <c r="G2" s="30"/>
      <c r="H2" s="32"/>
    </row>
    <row r="3" spans="1:8" x14ac:dyDescent="0.25">
      <c r="A3" s="31" t="s">
        <v>48</v>
      </c>
      <c r="B3" s="32">
        <v>59729</v>
      </c>
      <c r="C3" s="32">
        <v>68890</v>
      </c>
      <c r="D3" s="32">
        <v>63262</v>
      </c>
      <c r="E3" s="32">
        <v>58824</v>
      </c>
      <c r="F3" s="32">
        <v>54990</v>
      </c>
      <c r="G3" s="32">
        <v>45060</v>
      </c>
      <c r="H3" s="32">
        <v>63583</v>
      </c>
    </row>
    <row r="4" spans="1:8" x14ac:dyDescent="0.25">
      <c r="A4" s="31" t="s">
        <v>49</v>
      </c>
      <c r="B4" s="32">
        <v>1200</v>
      </c>
      <c r="C4" s="32">
        <v>3272</v>
      </c>
      <c r="D4" s="32">
        <v>2741</v>
      </c>
      <c r="E4" s="32">
        <v>2441</v>
      </c>
      <c r="F4" s="32">
        <v>2000</v>
      </c>
      <c r="G4" s="32">
        <v>4551</v>
      </c>
      <c r="H4" s="32">
        <v>2000</v>
      </c>
    </row>
    <row r="5" spans="1:8" x14ac:dyDescent="0.25">
      <c r="A5" s="31" t="s">
        <v>50</v>
      </c>
      <c r="B5" s="32">
        <v>7114</v>
      </c>
      <c r="C5" s="32">
        <v>4941</v>
      </c>
      <c r="D5" s="32">
        <v>6577</v>
      </c>
      <c r="E5" s="32">
        <v>5774</v>
      </c>
      <c r="F5" s="32">
        <v>5767</v>
      </c>
      <c r="G5" s="32">
        <v>4256</v>
      </c>
      <c r="H5" s="32">
        <v>4897</v>
      </c>
    </row>
    <row r="6" spans="1:8" x14ac:dyDescent="0.25">
      <c r="A6" s="31" t="s">
        <v>51</v>
      </c>
      <c r="B6" s="32">
        <v>2080</v>
      </c>
      <c r="C6" s="32">
        <v>1840</v>
      </c>
      <c r="D6" s="32">
        <v>2158</v>
      </c>
      <c r="E6" s="32">
        <v>2360</v>
      </c>
      <c r="F6" s="32">
        <v>1383</v>
      </c>
      <c r="G6" s="32">
        <v>2400</v>
      </c>
      <c r="H6" s="32">
        <v>740</v>
      </c>
    </row>
    <row r="7" spans="1:8" x14ac:dyDescent="0.25">
      <c r="A7" s="31" t="s">
        <v>52</v>
      </c>
      <c r="B7" s="32">
        <v>4704</v>
      </c>
      <c r="C7" s="32">
        <v>3042</v>
      </c>
      <c r="D7" s="32">
        <v>5525</v>
      </c>
      <c r="E7" s="32">
        <v>4345</v>
      </c>
      <c r="F7" s="32">
        <v>3906</v>
      </c>
      <c r="G7" s="32">
        <v>1156</v>
      </c>
      <c r="H7" s="32">
        <v>3094</v>
      </c>
    </row>
    <row r="8" spans="1:8" x14ac:dyDescent="0.25">
      <c r="A8" s="31" t="s">
        <v>53</v>
      </c>
      <c r="B8" s="32">
        <v>498</v>
      </c>
      <c r="C8" s="32">
        <v>0</v>
      </c>
      <c r="D8" s="32">
        <v>510</v>
      </c>
      <c r="E8" s="32">
        <v>0</v>
      </c>
      <c r="F8" s="32">
        <v>510</v>
      </c>
      <c r="G8" s="32">
        <v>0</v>
      </c>
      <c r="H8" s="32">
        <v>0</v>
      </c>
    </row>
    <row r="9" spans="1:8" x14ac:dyDescent="0.25">
      <c r="A9" s="31" t="s">
        <v>54</v>
      </c>
      <c r="B9" s="32">
        <v>3725</v>
      </c>
      <c r="C9" s="32">
        <v>2410</v>
      </c>
      <c r="D9" s="32">
        <v>3781</v>
      </c>
      <c r="E9" s="32">
        <v>2449</v>
      </c>
      <c r="F9" s="32">
        <v>4000</v>
      </c>
      <c r="G9" s="32">
        <v>983</v>
      </c>
      <c r="H9" s="32">
        <v>4000</v>
      </c>
    </row>
    <row r="10" spans="1:8" x14ac:dyDescent="0.25">
      <c r="A10" s="31" t="s">
        <v>55</v>
      </c>
      <c r="B10" s="32">
        <v>1250</v>
      </c>
      <c r="C10" s="32">
        <v>7791</v>
      </c>
      <c r="D10" s="32">
        <v>1320</v>
      </c>
      <c r="E10" s="32">
        <v>3936</v>
      </c>
      <c r="F10" s="32">
        <v>2000</v>
      </c>
      <c r="G10" s="32">
        <v>4261</v>
      </c>
      <c r="H10" s="32">
        <v>4000</v>
      </c>
    </row>
    <row r="11" spans="1:8" x14ac:dyDescent="0.25">
      <c r="A11" s="31" t="s">
        <v>56</v>
      </c>
      <c r="B11" s="32">
        <v>11242</v>
      </c>
      <c r="C11" s="32">
        <v>11394</v>
      </c>
      <c r="D11" s="32">
        <v>13272</v>
      </c>
      <c r="E11" s="32">
        <v>13607</v>
      </c>
      <c r="F11" s="32">
        <v>10969</v>
      </c>
      <c r="G11" s="32">
        <v>5884</v>
      </c>
      <c r="H11" s="32">
        <v>11807</v>
      </c>
    </row>
    <row r="12" spans="1:8" x14ac:dyDescent="0.25">
      <c r="A12" s="31" t="s">
        <v>131</v>
      </c>
      <c r="B12" s="32">
        <v>8101</v>
      </c>
      <c r="C12" s="32">
        <v>10241</v>
      </c>
      <c r="D12" s="32">
        <v>9440</v>
      </c>
      <c r="E12" s="32">
        <v>9101</v>
      </c>
      <c r="F12" s="32">
        <v>7305</v>
      </c>
      <c r="G12" s="32">
        <v>5687</v>
      </c>
      <c r="H12" s="32">
        <v>8003</v>
      </c>
    </row>
    <row r="13" spans="1:8" x14ac:dyDescent="0.25">
      <c r="A13" s="31" t="s">
        <v>58</v>
      </c>
      <c r="B13" s="32">
        <v>14268</v>
      </c>
      <c r="C13" s="32">
        <v>15092</v>
      </c>
      <c r="D13" s="32">
        <v>18357</v>
      </c>
      <c r="E13" s="32">
        <v>22432</v>
      </c>
      <c r="F13" s="32">
        <v>21855</v>
      </c>
      <c r="G13" s="32">
        <v>14815</v>
      </c>
      <c r="H13" s="32">
        <v>18890</v>
      </c>
    </row>
    <row r="14" spans="1:8" x14ac:dyDescent="0.25">
      <c r="A14" s="31" t="s">
        <v>59</v>
      </c>
      <c r="B14" s="32">
        <v>1790</v>
      </c>
      <c r="C14" s="32">
        <v>1742</v>
      </c>
      <c r="D14" s="32">
        <v>1856</v>
      </c>
      <c r="E14" s="32">
        <v>2150</v>
      </c>
      <c r="F14" s="32">
        <v>1917</v>
      </c>
      <c r="G14" s="32">
        <v>1794</v>
      </c>
      <c r="H14" s="32">
        <f>SUM(G2:G10,G22)*0.031266</f>
        <v>1959.3464220000001</v>
      </c>
    </row>
    <row r="15" spans="1:8" x14ac:dyDescent="0.25">
      <c r="A15" s="31" t="s">
        <v>60</v>
      </c>
      <c r="B15" s="32">
        <v>1325</v>
      </c>
      <c r="C15" s="32">
        <v>1463</v>
      </c>
      <c r="D15" s="32">
        <v>1375</v>
      </c>
      <c r="E15" s="32">
        <v>1297</v>
      </c>
      <c r="F15" s="32">
        <v>1230</v>
      </c>
      <c r="G15" s="32">
        <v>946</v>
      </c>
      <c r="H15" s="32">
        <v>1125</v>
      </c>
    </row>
    <row r="16" spans="1:8" x14ac:dyDescent="0.25">
      <c r="A16" s="31" t="s">
        <v>132</v>
      </c>
      <c r="B16" s="32">
        <v>3000</v>
      </c>
      <c r="C16" s="32">
        <v>228</v>
      </c>
      <c r="D16" s="32">
        <v>4000</v>
      </c>
      <c r="E16" s="32">
        <v>1333</v>
      </c>
      <c r="F16" s="32">
        <v>4000</v>
      </c>
      <c r="G16" s="32">
        <v>547</v>
      </c>
      <c r="H16" s="32">
        <v>2376</v>
      </c>
    </row>
    <row r="17" spans="1:8" x14ac:dyDescent="0.25">
      <c r="A17" s="31" t="s">
        <v>62</v>
      </c>
      <c r="B17" s="32"/>
      <c r="C17" s="32"/>
      <c r="D17" s="32"/>
      <c r="E17" s="32"/>
      <c r="F17" s="32"/>
      <c r="G17" s="32"/>
      <c r="H17" s="32"/>
    </row>
    <row r="18" spans="1:8" x14ac:dyDescent="0.25">
      <c r="A18" s="31" t="s">
        <v>63</v>
      </c>
      <c r="B18" s="32"/>
      <c r="C18" s="32"/>
      <c r="D18" s="32"/>
      <c r="E18" s="32"/>
      <c r="F18" s="32"/>
      <c r="G18" s="32"/>
      <c r="H18" s="32"/>
    </row>
    <row r="19" spans="1:8" x14ac:dyDescent="0.25">
      <c r="A19" s="31" t="s">
        <v>64</v>
      </c>
      <c r="B19" s="32">
        <v>0</v>
      </c>
      <c r="C19" s="32">
        <v>0</v>
      </c>
      <c r="D19" s="32"/>
      <c r="E19" s="32"/>
      <c r="F19" s="32"/>
      <c r="G19" s="32"/>
      <c r="H19" s="32"/>
    </row>
    <row r="20" spans="1:8" x14ac:dyDescent="0.25">
      <c r="A20" s="31" t="s">
        <v>65</v>
      </c>
      <c r="B20" s="32">
        <v>950</v>
      </c>
      <c r="C20" s="32">
        <v>365</v>
      </c>
      <c r="D20" s="32">
        <v>950</v>
      </c>
      <c r="E20" s="32">
        <v>5498</v>
      </c>
      <c r="F20" s="32">
        <v>950</v>
      </c>
      <c r="G20" s="32">
        <v>423</v>
      </c>
      <c r="H20" s="32">
        <v>950</v>
      </c>
    </row>
    <row r="21" spans="1:8" x14ac:dyDescent="0.25">
      <c r="A21" s="31" t="s">
        <v>66</v>
      </c>
      <c r="B21" s="32"/>
      <c r="C21" s="32"/>
      <c r="D21" s="32"/>
      <c r="E21" s="32"/>
      <c r="F21" s="32"/>
      <c r="G21" s="32"/>
      <c r="H21" s="32"/>
    </row>
    <row r="22" spans="1:8" x14ac:dyDescent="0.25">
      <c r="A22" s="31" t="s">
        <v>67</v>
      </c>
      <c r="B22" s="32"/>
      <c r="C22" s="32"/>
      <c r="D22" s="32"/>
      <c r="E22" s="32"/>
      <c r="F22" s="32"/>
      <c r="G22" s="32"/>
      <c r="H22" s="32"/>
    </row>
    <row r="23" spans="1:8" x14ac:dyDescent="0.25">
      <c r="A23" s="31" t="s">
        <v>68</v>
      </c>
      <c r="B23" s="32">
        <v>73358</v>
      </c>
      <c r="C23" s="32">
        <v>52812</v>
      </c>
      <c r="D23" s="32">
        <v>66022</v>
      </c>
      <c r="E23" s="32">
        <v>50247</v>
      </c>
      <c r="F23" s="32">
        <v>60000</v>
      </c>
      <c r="G23" s="36">
        <v>46107</v>
      </c>
      <c r="H23" s="32">
        <v>55000</v>
      </c>
    </row>
    <row r="24" spans="1:8" x14ac:dyDescent="0.25">
      <c r="A24" s="31" t="s">
        <v>69</v>
      </c>
      <c r="B24" s="32">
        <v>18000</v>
      </c>
      <c r="C24" s="32">
        <v>21517</v>
      </c>
      <c r="D24" s="32">
        <v>18000</v>
      </c>
      <c r="E24" s="32">
        <v>1115</v>
      </c>
      <c r="F24" s="32">
        <v>18000</v>
      </c>
      <c r="G24" s="32">
        <v>247</v>
      </c>
      <c r="H24" s="32">
        <v>18000</v>
      </c>
    </row>
    <row r="25" spans="1:8" x14ac:dyDescent="0.25">
      <c r="A25" s="31" t="s">
        <v>133</v>
      </c>
      <c r="B25" s="32">
        <v>20000</v>
      </c>
      <c r="C25" s="32">
        <v>19760</v>
      </c>
      <c r="D25" s="32">
        <v>20000</v>
      </c>
      <c r="E25" s="32">
        <v>35000</v>
      </c>
      <c r="F25" s="32">
        <v>25000</v>
      </c>
      <c r="G25" s="32">
        <v>25374</v>
      </c>
      <c r="H25" s="32">
        <v>25000</v>
      </c>
    </row>
    <row r="26" spans="1:8" x14ac:dyDescent="0.25">
      <c r="A26" s="31" t="s">
        <v>73</v>
      </c>
      <c r="B26" s="32">
        <v>4500</v>
      </c>
      <c r="C26" s="32">
        <v>3731</v>
      </c>
      <c r="D26" s="32">
        <v>3750</v>
      </c>
      <c r="E26" s="32">
        <v>4398</v>
      </c>
      <c r="F26" s="32">
        <v>3750</v>
      </c>
      <c r="G26" s="32">
        <v>4955</v>
      </c>
      <c r="H26" s="32">
        <v>3750</v>
      </c>
    </row>
    <row r="27" spans="1:8" x14ac:dyDescent="0.25">
      <c r="A27" s="31" t="s">
        <v>74</v>
      </c>
      <c r="B27" s="32">
        <v>1600</v>
      </c>
      <c r="C27" s="32">
        <v>1382</v>
      </c>
      <c r="D27" s="32">
        <v>1600</v>
      </c>
      <c r="E27" s="32">
        <v>1836</v>
      </c>
      <c r="F27" s="32">
        <v>1600</v>
      </c>
      <c r="G27" s="32">
        <v>1750</v>
      </c>
      <c r="H27" s="32">
        <v>1600</v>
      </c>
    </row>
    <row r="28" spans="1:8" x14ac:dyDescent="0.25">
      <c r="A28" s="31" t="s">
        <v>75</v>
      </c>
      <c r="B28" s="32"/>
      <c r="C28" s="32"/>
      <c r="D28" s="32"/>
      <c r="E28" s="32"/>
      <c r="F28" s="32"/>
      <c r="G28" s="32"/>
      <c r="H28" s="32"/>
    </row>
    <row r="29" spans="1:8" x14ac:dyDescent="0.25">
      <c r="A29" s="31" t="s">
        <v>76</v>
      </c>
      <c r="B29" s="32">
        <v>600</v>
      </c>
      <c r="C29" s="32">
        <v>592</v>
      </c>
      <c r="D29" s="32">
        <v>600</v>
      </c>
      <c r="E29" s="32">
        <v>624</v>
      </c>
      <c r="F29" s="32">
        <v>650</v>
      </c>
      <c r="G29" s="32">
        <v>0</v>
      </c>
      <c r="H29" s="32">
        <v>60</v>
      </c>
    </row>
    <row r="30" spans="1:8" x14ac:dyDescent="0.25">
      <c r="A30" s="31" t="s">
        <v>77</v>
      </c>
      <c r="B30" s="32"/>
      <c r="C30" s="32">
        <v>127</v>
      </c>
      <c r="D30" s="32"/>
      <c r="E30" s="32"/>
      <c r="F30" s="32"/>
      <c r="G30" s="32">
        <v>64</v>
      </c>
      <c r="H30" s="32"/>
    </row>
    <row r="31" spans="1:8" x14ac:dyDescent="0.25">
      <c r="A31" s="31" t="s">
        <v>134</v>
      </c>
      <c r="B31" s="32"/>
      <c r="C31" s="32"/>
      <c r="D31" s="32"/>
      <c r="E31" s="32"/>
      <c r="F31" s="32"/>
      <c r="G31" s="32"/>
      <c r="H31" s="32"/>
    </row>
    <row r="32" spans="1:8" x14ac:dyDescent="0.25">
      <c r="A32" s="31" t="s">
        <v>79</v>
      </c>
      <c r="B32" s="32">
        <v>80</v>
      </c>
      <c r="C32" s="32">
        <v>45</v>
      </c>
      <c r="D32" s="32">
        <v>80</v>
      </c>
      <c r="E32" s="32">
        <v>95</v>
      </c>
      <c r="F32" s="32">
        <v>80</v>
      </c>
      <c r="G32" s="32">
        <v>0</v>
      </c>
      <c r="H32" s="32">
        <v>80</v>
      </c>
    </row>
    <row r="33" spans="1:8" x14ac:dyDescent="0.25">
      <c r="A33" s="31" t="s">
        <v>80</v>
      </c>
      <c r="B33" s="32"/>
      <c r="C33" s="32"/>
      <c r="D33" s="32"/>
      <c r="E33" s="32"/>
      <c r="F33" s="32"/>
      <c r="G33" s="32"/>
      <c r="H33" s="32"/>
    </row>
    <row r="34" spans="1:8" x14ac:dyDescent="0.25">
      <c r="A34" s="31" t="s">
        <v>81</v>
      </c>
      <c r="B34" s="32"/>
      <c r="C34" s="32"/>
      <c r="D34" s="32"/>
      <c r="E34" s="32"/>
      <c r="F34" s="32"/>
      <c r="G34" s="32"/>
      <c r="H34" s="32"/>
    </row>
    <row r="35" spans="1:8" x14ac:dyDescent="0.25">
      <c r="A35" s="31" t="s">
        <v>82</v>
      </c>
      <c r="B35" s="32">
        <v>4000</v>
      </c>
      <c r="C35" s="32">
        <v>3045</v>
      </c>
      <c r="D35" s="32">
        <v>4800</v>
      </c>
      <c r="E35" s="32">
        <v>3003</v>
      </c>
      <c r="F35" s="32">
        <v>4000</v>
      </c>
      <c r="G35" s="32">
        <v>4000</v>
      </c>
      <c r="H35" s="32">
        <v>4000</v>
      </c>
    </row>
    <row r="36" spans="1:8" x14ac:dyDescent="0.25">
      <c r="A36" s="31" t="s">
        <v>83</v>
      </c>
      <c r="B36" s="32"/>
      <c r="C36" s="32">
        <v>103</v>
      </c>
      <c r="D36" s="32"/>
      <c r="E36" s="32">
        <v>54</v>
      </c>
      <c r="F36" s="32"/>
      <c r="G36" s="32"/>
      <c r="H36" s="32"/>
    </row>
    <row r="37" spans="1:8" x14ac:dyDescent="0.25">
      <c r="A37" s="31" t="s">
        <v>135</v>
      </c>
      <c r="B37" s="32">
        <v>20000</v>
      </c>
      <c r="C37" s="32">
        <v>30478</v>
      </c>
      <c r="D37" s="32"/>
      <c r="E37" s="32">
        <v>4922</v>
      </c>
      <c r="F37" s="32">
        <v>2000</v>
      </c>
      <c r="G37" s="32">
        <v>0</v>
      </c>
      <c r="H37" s="32">
        <v>2000</v>
      </c>
    </row>
    <row r="38" spans="1:8" x14ac:dyDescent="0.25">
      <c r="A38" s="31" t="s">
        <v>85</v>
      </c>
      <c r="B38" s="32">
        <v>2500</v>
      </c>
      <c r="C38" s="32">
        <v>21547</v>
      </c>
      <c r="D38" s="32">
        <v>2000</v>
      </c>
      <c r="E38" s="32">
        <v>6776</v>
      </c>
      <c r="F38" s="32">
        <v>3500</v>
      </c>
      <c r="G38" s="32">
        <v>3500</v>
      </c>
      <c r="H38" s="32">
        <v>3500</v>
      </c>
    </row>
    <row r="39" spans="1:8" x14ac:dyDescent="0.25">
      <c r="A39" s="31" t="s">
        <v>86</v>
      </c>
      <c r="B39" s="32">
        <v>8500</v>
      </c>
      <c r="C39" s="32">
        <v>12914</v>
      </c>
      <c r="D39" s="32">
        <v>8500</v>
      </c>
      <c r="E39" s="32">
        <v>5378</v>
      </c>
      <c r="F39" s="32">
        <v>5000</v>
      </c>
      <c r="G39" s="32">
        <v>10387</v>
      </c>
      <c r="H39" s="32">
        <v>8000</v>
      </c>
    </row>
    <row r="40" spans="1:8" x14ac:dyDescent="0.25">
      <c r="A40" s="31" t="s">
        <v>87</v>
      </c>
      <c r="B40" s="32">
        <v>4000</v>
      </c>
      <c r="C40" s="32">
        <v>3903</v>
      </c>
      <c r="D40" s="32">
        <v>4000</v>
      </c>
      <c r="E40" s="32">
        <v>2711</v>
      </c>
      <c r="F40" s="32">
        <v>4000</v>
      </c>
      <c r="G40" s="32">
        <v>111</v>
      </c>
      <c r="H40" s="32">
        <v>4000</v>
      </c>
    </row>
    <row r="41" spans="1:8" x14ac:dyDescent="0.25">
      <c r="A41" s="31" t="s">
        <v>88</v>
      </c>
      <c r="B41" s="32">
        <v>6000</v>
      </c>
      <c r="C41" s="32">
        <v>925</v>
      </c>
      <c r="D41" s="32">
        <v>3000</v>
      </c>
      <c r="E41" s="32">
        <v>3391</v>
      </c>
      <c r="F41" s="32">
        <v>3000</v>
      </c>
      <c r="G41" s="32">
        <v>9565</v>
      </c>
      <c r="H41" s="32">
        <v>3000</v>
      </c>
    </row>
    <row r="42" spans="1:8" x14ac:dyDescent="0.25">
      <c r="A42" s="31" t="s">
        <v>89</v>
      </c>
      <c r="B42" s="32">
        <v>500</v>
      </c>
      <c r="C42" s="32">
        <v>0</v>
      </c>
      <c r="D42" s="32">
        <v>500</v>
      </c>
      <c r="E42" s="32">
        <v>0</v>
      </c>
      <c r="F42" s="32">
        <v>500</v>
      </c>
      <c r="G42" s="32">
        <v>500</v>
      </c>
      <c r="H42" s="32">
        <v>500</v>
      </c>
    </row>
    <row r="43" spans="1:8" x14ac:dyDescent="0.25">
      <c r="A43" s="31" t="s">
        <v>90</v>
      </c>
      <c r="B43" s="32">
        <v>1150</v>
      </c>
      <c r="C43" s="32">
        <v>881</v>
      </c>
      <c r="D43" s="32">
        <v>1150</v>
      </c>
      <c r="E43" s="32">
        <v>908</v>
      </c>
      <c r="F43" s="32">
        <v>1150</v>
      </c>
      <c r="G43" s="33">
        <v>760</v>
      </c>
      <c r="H43" s="32">
        <v>776</v>
      </c>
    </row>
    <row r="44" spans="1:8" x14ac:dyDescent="0.25">
      <c r="A44" s="31" t="s">
        <v>91</v>
      </c>
      <c r="B44" s="32">
        <v>3020</v>
      </c>
      <c r="C44" s="32">
        <v>2487</v>
      </c>
      <c r="D44" s="32">
        <v>3020</v>
      </c>
      <c r="E44" s="32">
        <v>2449</v>
      </c>
      <c r="F44" s="32">
        <v>3500</v>
      </c>
      <c r="G44" s="33">
        <v>4560</v>
      </c>
      <c r="H44" s="32">
        <v>4652</v>
      </c>
    </row>
    <row r="45" spans="1:8" x14ac:dyDescent="0.25">
      <c r="A45" s="31" t="s">
        <v>92</v>
      </c>
      <c r="B45" s="32">
        <v>200</v>
      </c>
      <c r="C45" s="32">
        <v>157</v>
      </c>
      <c r="D45" s="32">
        <v>200</v>
      </c>
      <c r="E45" s="32">
        <v>162</v>
      </c>
      <c r="F45" s="32">
        <v>200</v>
      </c>
      <c r="G45" s="33">
        <v>128</v>
      </c>
      <c r="H45" s="32">
        <v>131</v>
      </c>
    </row>
    <row r="46" spans="1:8" ht="16.5" x14ac:dyDescent="0.35">
      <c r="A46" s="27"/>
      <c r="B46" s="32"/>
      <c r="C46" s="32"/>
      <c r="D46" s="32"/>
      <c r="E46" s="32"/>
      <c r="F46" s="32"/>
      <c r="G46" s="33"/>
      <c r="H46" s="32"/>
    </row>
    <row r="47" spans="1:8" x14ac:dyDescent="0.25">
      <c r="A47" s="31" t="s">
        <v>93</v>
      </c>
      <c r="B47" s="32"/>
      <c r="C47" s="32"/>
      <c r="D47" s="32"/>
      <c r="E47" s="32"/>
      <c r="F47" s="32"/>
      <c r="G47" s="33"/>
      <c r="H47" s="32"/>
    </row>
    <row r="48" spans="1:8" x14ac:dyDescent="0.25">
      <c r="A48" s="31" t="s">
        <v>94</v>
      </c>
      <c r="B48" s="32">
        <v>2600</v>
      </c>
      <c r="C48" s="32">
        <v>1766</v>
      </c>
      <c r="D48" s="32">
        <v>2600</v>
      </c>
      <c r="E48" s="32">
        <v>1605</v>
      </c>
      <c r="F48" s="32">
        <v>2600</v>
      </c>
      <c r="G48" s="33">
        <v>326</v>
      </c>
      <c r="H48" s="32">
        <v>333</v>
      </c>
    </row>
    <row r="49" spans="1:8" x14ac:dyDescent="0.25">
      <c r="A49" s="31" t="s">
        <v>95</v>
      </c>
      <c r="B49" s="32">
        <v>300</v>
      </c>
      <c r="C49" s="32">
        <v>372</v>
      </c>
      <c r="D49" s="32">
        <v>200</v>
      </c>
      <c r="E49" s="32">
        <v>0</v>
      </c>
      <c r="F49" s="32">
        <v>200</v>
      </c>
      <c r="G49" s="32">
        <v>200</v>
      </c>
      <c r="H49" s="32">
        <v>0</v>
      </c>
    </row>
    <row r="50" spans="1:8" x14ac:dyDescent="0.25">
      <c r="A50" s="31" t="s">
        <v>96</v>
      </c>
      <c r="B50" s="32">
        <v>400</v>
      </c>
      <c r="C50" s="32">
        <v>365</v>
      </c>
      <c r="D50" s="32">
        <v>400</v>
      </c>
      <c r="E50" s="32">
        <v>568</v>
      </c>
      <c r="F50" s="32">
        <v>400</v>
      </c>
      <c r="G50" s="32">
        <v>400</v>
      </c>
      <c r="H50" s="32">
        <v>400</v>
      </c>
    </row>
    <row r="51" spans="1:8" x14ac:dyDescent="0.25">
      <c r="A51" s="31"/>
      <c r="B51" s="32"/>
      <c r="C51" s="32"/>
      <c r="D51" s="32"/>
      <c r="E51" s="32"/>
      <c r="F51" s="32"/>
      <c r="G51" s="32"/>
      <c r="H51" s="32"/>
    </row>
    <row r="52" spans="1:8" x14ac:dyDescent="0.25">
      <c r="A52" s="32"/>
      <c r="B52" s="32"/>
      <c r="C52" s="32"/>
      <c r="D52" s="32"/>
      <c r="E52" s="32"/>
      <c r="F52" s="32"/>
      <c r="G52" s="32"/>
      <c r="H52" s="32"/>
    </row>
    <row r="53" spans="1:8" x14ac:dyDescent="0.25">
      <c r="A53" s="31" t="s">
        <v>97</v>
      </c>
      <c r="B53" s="32"/>
      <c r="C53" s="32"/>
      <c r="D53" s="32"/>
      <c r="E53" s="32"/>
      <c r="F53" s="32"/>
      <c r="G53" s="32"/>
      <c r="H53" s="32"/>
    </row>
    <row r="54" spans="1:8" x14ac:dyDescent="0.25">
      <c r="A54" s="31" t="s">
        <v>98</v>
      </c>
      <c r="B54" s="32"/>
      <c r="C54" s="32"/>
      <c r="D54" s="32"/>
      <c r="E54" s="32"/>
      <c r="F54" s="32"/>
      <c r="G54" s="32"/>
      <c r="H54" s="32"/>
    </row>
    <row r="55" spans="1:8" x14ac:dyDescent="0.25">
      <c r="A55" s="31" t="s">
        <v>99</v>
      </c>
      <c r="B55" s="32">
        <v>3000</v>
      </c>
      <c r="C55" s="32">
        <v>414</v>
      </c>
      <c r="D55" s="32">
        <v>1500</v>
      </c>
      <c r="E55" s="32">
        <v>1113</v>
      </c>
      <c r="F55" s="32">
        <v>1500</v>
      </c>
      <c r="G55" s="32">
        <v>756</v>
      </c>
      <c r="H55" s="32">
        <v>1000</v>
      </c>
    </row>
    <row r="56" spans="1:8" x14ac:dyDescent="0.25">
      <c r="A56" s="31" t="s">
        <v>136</v>
      </c>
      <c r="B56" s="32">
        <v>2900</v>
      </c>
      <c r="C56" s="32">
        <v>6073</v>
      </c>
      <c r="D56" s="32">
        <v>3350</v>
      </c>
      <c r="E56" s="32">
        <v>5907</v>
      </c>
      <c r="F56" s="32">
        <v>3350</v>
      </c>
      <c r="G56" s="32">
        <v>5549</v>
      </c>
      <c r="H56" s="32">
        <v>3350</v>
      </c>
    </row>
    <row r="57" spans="1:8" x14ac:dyDescent="0.25">
      <c r="A57" s="31" t="s">
        <v>100</v>
      </c>
      <c r="B57" s="32">
        <v>1400</v>
      </c>
      <c r="C57" s="32">
        <v>872</v>
      </c>
      <c r="D57" s="32">
        <v>1200</v>
      </c>
      <c r="E57" s="32">
        <v>1663</v>
      </c>
      <c r="F57" s="32">
        <v>1200</v>
      </c>
      <c r="G57" s="32">
        <v>2222</v>
      </c>
      <c r="H57" s="32">
        <v>1200</v>
      </c>
    </row>
    <row r="58" spans="1:8" x14ac:dyDescent="0.25">
      <c r="A58" s="31" t="s">
        <v>101</v>
      </c>
      <c r="B58" s="32">
        <v>400</v>
      </c>
      <c r="C58" s="32">
        <v>699</v>
      </c>
      <c r="D58" s="32">
        <v>400</v>
      </c>
      <c r="E58" s="32">
        <v>385</v>
      </c>
      <c r="F58" s="32">
        <v>400</v>
      </c>
      <c r="G58" s="32">
        <v>294</v>
      </c>
      <c r="H58" s="32">
        <v>400</v>
      </c>
    </row>
    <row r="59" spans="1:8" x14ac:dyDescent="0.25">
      <c r="A59" s="31"/>
      <c r="B59" s="32"/>
      <c r="C59" s="32"/>
      <c r="D59" s="32"/>
      <c r="E59" s="32"/>
      <c r="F59" s="32"/>
      <c r="G59" s="32"/>
      <c r="H59" s="32"/>
    </row>
    <row r="60" spans="1:8" x14ac:dyDescent="0.25">
      <c r="A60" s="31" t="s">
        <v>102</v>
      </c>
      <c r="B60" s="32"/>
      <c r="C60" s="32"/>
      <c r="D60" s="32"/>
      <c r="E60" s="32"/>
      <c r="F60" s="32"/>
      <c r="G60" s="32"/>
      <c r="H60" s="32"/>
    </row>
    <row r="61" spans="1:8" ht="16.5" x14ac:dyDescent="0.35">
      <c r="A61" s="27" t="s">
        <v>130</v>
      </c>
      <c r="B61" s="32" t="s">
        <v>43</v>
      </c>
      <c r="C61" s="32" t="s">
        <v>44</v>
      </c>
      <c r="D61" s="32" t="s">
        <v>45</v>
      </c>
      <c r="E61" s="32" t="s">
        <v>4</v>
      </c>
      <c r="F61" s="32" t="s">
        <v>46</v>
      </c>
      <c r="G61" s="32" t="s">
        <v>6</v>
      </c>
      <c r="H61" s="32" t="s">
        <v>47</v>
      </c>
    </row>
    <row r="62" spans="1:8" x14ac:dyDescent="0.25">
      <c r="A62" s="31" t="s">
        <v>103</v>
      </c>
      <c r="B62" s="32">
        <v>100</v>
      </c>
      <c r="C62" s="32">
        <v>125</v>
      </c>
      <c r="D62" s="32">
        <v>100</v>
      </c>
      <c r="E62" s="32">
        <v>255</v>
      </c>
      <c r="F62" s="32">
        <v>300</v>
      </c>
      <c r="G62" s="32">
        <v>194</v>
      </c>
      <c r="H62" s="32">
        <v>300</v>
      </c>
    </row>
    <row r="63" spans="1:8" x14ac:dyDescent="0.25">
      <c r="A63" s="31" t="s">
        <v>105</v>
      </c>
      <c r="B63" s="32">
        <v>1500</v>
      </c>
      <c r="C63" s="32">
        <v>1742</v>
      </c>
      <c r="D63" s="32">
        <v>1500</v>
      </c>
      <c r="E63" s="32">
        <v>3114</v>
      </c>
      <c r="F63" s="32">
        <v>1700</v>
      </c>
      <c r="G63" s="32">
        <v>1732</v>
      </c>
      <c r="H63" s="32">
        <v>2000</v>
      </c>
    </row>
    <row r="64" spans="1:8" x14ac:dyDescent="0.25">
      <c r="A64" s="31" t="s">
        <v>106</v>
      </c>
      <c r="B64" s="32"/>
      <c r="C64" s="32"/>
      <c r="D64" s="32"/>
      <c r="E64" s="32"/>
      <c r="F64" s="32"/>
      <c r="G64" s="32"/>
      <c r="H64" s="32"/>
    </row>
    <row r="65" spans="1:8" x14ac:dyDescent="0.25">
      <c r="A65" s="31" t="s">
        <v>107</v>
      </c>
      <c r="B65" s="32">
        <v>500</v>
      </c>
      <c r="C65" s="32">
        <v>0</v>
      </c>
      <c r="D65" s="32">
        <v>100</v>
      </c>
      <c r="E65" s="32">
        <v>0</v>
      </c>
      <c r="F65" s="32">
        <v>100</v>
      </c>
      <c r="G65" s="32">
        <v>100</v>
      </c>
      <c r="H65" s="32">
        <v>100</v>
      </c>
    </row>
    <row r="66" spans="1:8" x14ac:dyDescent="0.25">
      <c r="A66" s="31" t="s">
        <v>108</v>
      </c>
      <c r="B66" s="32">
        <v>1300</v>
      </c>
      <c r="C66" s="32">
        <v>0</v>
      </c>
      <c r="D66" s="32">
        <v>1300</v>
      </c>
      <c r="E66" s="32">
        <v>519</v>
      </c>
      <c r="F66" s="32">
        <v>1300</v>
      </c>
      <c r="G66" s="32">
        <v>390</v>
      </c>
      <c r="H66" s="32">
        <v>700</v>
      </c>
    </row>
    <row r="67" spans="1:8" x14ac:dyDescent="0.25">
      <c r="A67" s="31" t="s">
        <v>109</v>
      </c>
      <c r="B67" s="32">
        <v>200</v>
      </c>
      <c r="C67" s="32">
        <v>0</v>
      </c>
      <c r="D67" s="32">
        <v>200</v>
      </c>
      <c r="E67" s="32">
        <v>0</v>
      </c>
      <c r="F67" s="32">
        <v>0</v>
      </c>
      <c r="G67" s="32">
        <v>0</v>
      </c>
      <c r="H67" s="32"/>
    </row>
    <row r="68" spans="1:8" x14ac:dyDescent="0.25">
      <c r="A68" s="31" t="s">
        <v>110</v>
      </c>
      <c r="B68" s="32">
        <v>34000</v>
      </c>
      <c r="C68" s="32">
        <v>34070</v>
      </c>
      <c r="D68" s="32">
        <v>34000</v>
      </c>
      <c r="E68" s="32">
        <v>39839</v>
      </c>
      <c r="F68" s="32">
        <v>38284</v>
      </c>
      <c r="G68" s="32">
        <v>38284</v>
      </c>
      <c r="H68" s="32">
        <v>38000</v>
      </c>
    </row>
    <row r="69" spans="1:8" x14ac:dyDescent="0.25">
      <c r="A69" s="31" t="s">
        <v>111</v>
      </c>
      <c r="B69" s="32">
        <v>2500</v>
      </c>
      <c r="C69" s="32">
        <v>638</v>
      </c>
      <c r="D69" s="32">
        <v>2500</v>
      </c>
      <c r="E69" s="32">
        <v>0</v>
      </c>
      <c r="F69" s="32">
        <v>2000</v>
      </c>
      <c r="G69" s="32">
        <v>137</v>
      </c>
      <c r="H69" s="32">
        <v>2000</v>
      </c>
    </row>
    <row r="70" spans="1:8" x14ac:dyDescent="0.25">
      <c r="A70" s="31" t="s">
        <v>112</v>
      </c>
      <c r="B70" s="32"/>
      <c r="C70" s="32"/>
      <c r="D70" s="32"/>
      <c r="E70" s="32"/>
      <c r="F70" s="32"/>
      <c r="G70" s="32"/>
      <c r="H70" s="32"/>
    </row>
    <row r="71" spans="1:8" x14ac:dyDescent="0.25">
      <c r="A71" s="31" t="s">
        <v>113</v>
      </c>
      <c r="B71" s="32">
        <v>100</v>
      </c>
      <c r="C71" s="32">
        <v>0</v>
      </c>
      <c r="D71" s="32">
        <v>100</v>
      </c>
      <c r="E71" s="32">
        <v>0</v>
      </c>
      <c r="F71" s="32">
        <v>0</v>
      </c>
      <c r="G71" s="32">
        <v>0</v>
      </c>
      <c r="H71" s="32">
        <v>0</v>
      </c>
    </row>
    <row r="72" spans="1:8" x14ac:dyDescent="0.25">
      <c r="A72" s="31"/>
      <c r="B72" s="32"/>
      <c r="C72" s="32"/>
      <c r="D72" s="32"/>
      <c r="E72" s="32"/>
      <c r="F72" s="32"/>
      <c r="G72" s="32"/>
      <c r="H72" s="32"/>
    </row>
    <row r="73" spans="1:8" x14ac:dyDescent="0.25">
      <c r="A73" s="31" t="s">
        <v>114</v>
      </c>
      <c r="B73" s="32">
        <v>1050</v>
      </c>
      <c r="C73" s="32">
        <v>658</v>
      </c>
      <c r="D73" s="32">
        <v>1050</v>
      </c>
      <c r="E73" s="32">
        <v>288</v>
      </c>
      <c r="F73" s="32">
        <v>1050</v>
      </c>
      <c r="G73" s="32">
        <v>1631</v>
      </c>
      <c r="H73" s="32">
        <v>1000</v>
      </c>
    </row>
    <row r="74" spans="1:8" x14ac:dyDescent="0.25">
      <c r="A74" s="31" t="s">
        <v>115</v>
      </c>
      <c r="B74" s="32">
        <v>100</v>
      </c>
      <c r="C74" s="32">
        <v>0</v>
      </c>
      <c r="D74" s="32">
        <v>100</v>
      </c>
      <c r="E74" s="32">
        <v>0</v>
      </c>
      <c r="F74" s="32">
        <v>0</v>
      </c>
      <c r="G74" s="32">
        <v>0</v>
      </c>
      <c r="H74" s="32">
        <v>500</v>
      </c>
    </row>
    <row r="75" spans="1:8" x14ac:dyDescent="0.25">
      <c r="A75" s="31" t="s">
        <v>116</v>
      </c>
      <c r="B75" s="32">
        <v>250</v>
      </c>
      <c r="C75" s="32">
        <v>22</v>
      </c>
      <c r="D75" s="32">
        <v>250</v>
      </c>
      <c r="E75" s="32">
        <v>0</v>
      </c>
      <c r="F75" s="32">
        <v>250</v>
      </c>
      <c r="G75" s="32">
        <v>0</v>
      </c>
      <c r="H75" s="32">
        <v>250</v>
      </c>
    </row>
    <row r="76" spans="1:8" x14ac:dyDescent="0.25">
      <c r="A76" s="31" t="s">
        <v>117</v>
      </c>
      <c r="B76" s="32"/>
      <c r="C76" s="32"/>
      <c r="D76" s="32"/>
      <c r="E76" s="32"/>
      <c r="F76" s="32"/>
      <c r="G76" s="32"/>
      <c r="H76" s="32"/>
    </row>
    <row r="77" spans="1:8" x14ac:dyDescent="0.25">
      <c r="A77" s="31">
        <v>1000</v>
      </c>
      <c r="B77" s="32"/>
      <c r="C77" s="32"/>
      <c r="D77" s="32"/>
      <c r="E77" s="32"/>
      <c r="F77" s="32"/>
      <c r="G77" s="32"/>
      <c r="H77" s="32"/>
    </row>
    <row r="78" spans="1:8" x14ac:dyDescent="0.25">
      <c r="A78" s="31" t="s">
        <v>137</v>
      </c>
      <c r="B78" s="32">
        <v>800</v>
      </c>
      <c r="C78" s="32">
        <v>115</v>
      </c>
      <c r="D78" s="32">
        <v>800</v>
      </c>
      <c r="E78" s="32">
        <v>936</v>
      </c>
      <c r="F78" s="32">
        <v>800</v>
      </c>
      <c r="G78" s="32">
        <v>436</v>
      </c>
      <c r="H78" s="32">
        <v>500</v>
      </c>
    </row>
    <row r="79" spans="1:8" x14ac:dyDescent="0.25">
      <c r="A79" s="31" t="s">
        <v>119</v>
      </c>
      <c r="B79" s="32">
        <v>300</v>
      </c>
      <c r="C79" s="32">
        <v>755</v>
      </c>
      <c r="D79" s="32">
        <v>300</v>
      </c>
      <c r="E79" s="32">
        <v>371</v>
      </c>
      <c r="F79" s="32">
        <v>300</v>
      </c>
      <c r="G79" s="32">
        <v>0</v>
      </c>
      <c r="H79" s="32">
        <v>300</v>
      </c>
    </row>
    <row r="80" spans="1:8" x14ac:dyDescent="0.25">
      <c r="A80" s="31" t="s">
        <v>120</v>
      </c>
      <c r="B80" s="32">
        <v>200</v>
      </c>
      <c r="C80" s="32">
        <v>504</v>
      </c>
      <c r="D80" s="32">
        <v>200</v>
      </c>
      <c r="E80" s="32">
        <v>1700</v>
      </c>
      <c r="F80" s="32">
        <v>200</v>
      </c>
      <c r="G80" s="32">
        <v>270</v>
      </c>
      <c r="H80" s="32">
        <v>300</v>
      </c>
    </row>
    <row r="81" spans="1:8" x14ac:dyDescent="0.25">
      <c r="A81" s="31" t="s">
        <v>121</v>
      </c>
      <c r="B81" s="32"/>
      <c r="C81" s="32"/>
      <c r="D81" s="32"/>
      <c r="E81" s="32"/>
      <c r="F81" s="32"/>
      <c r="G81" s="32"/>
      <c r="H81" s="32"/>
    </row>
    <row r="82" spans="1:8" x14ac:dyDescent="0.25">
      <c r="A82" s="31" t="s">
        <v>122</v>
      </c>
      <c r="B82" s="32">
        <v>10000</v>
      </c>
      <c r="C82" s="32">
        <v>5608</v>
      </c>
      <c r="D82" s="32">
        <v>10000</v>
      </c>
      <c r="E82" s="32">
        <v>350</v>
      </c>
      <c r="F82" s="32">
        <v>5000</v>
      </c>
      <c r="G82" s="32">
        <v>5000</v>
      </c>
      <c r="H82" s="32">
        <v>5000</v>
      </c>
    </row>
    <row r="83" spans="1:8" x14ac:dyDescent="0.25">
      <c r="A83" s="31" t="s">
        <v>123</v>
      </c>
      <c r="B83" s="32"/>
      <c r="C83" s="32"/>
      <c r="D83" s="32"/>
      <c r="E83" s="32"/>
      <c r="F83" s="32"/>
      <c r="G83" s="32"/>
      <c r="H83" s="32"/>
    </row>
    <row r="84" spans="1:8" x14ac:dyDescent="0.25">
      <c r="A84" s="31" t="s">
        <v>124</v>
      </c>
      <c r="B84" s="32">
        <v>10000</v>
      </c>
      <c r="C84" s="32">
        <v>16375</v>
      </c>
      <c r="D84" s="32">
        <v>10000</v>
      </c>
      <c r="E84" s="32">
        <v>14198</v>
      </c>
      <c r="F84" s="32">
        <v>10000</v>
      </c>
      <c r="G84" s="32">
        <v>10000</v>
      </c>
      <c r="H84" s="32">
        <v>10000</v>
      </c>
    </row>
    <row r="85" spans="1:8" x14ac:dyDescent="0.25">
      <c r="A85" s="31" t="s">
        <v>125</v>
      </c>
      <c r="B85" s="32">
        <v>17620</v>
      </c>
      <c r="C85" s="32">
        <v>17620</v>
      </c>
      <c r="D85" s="32">
        <v>17620</v>
      </c>
      <c r="E85" s="32">
        <v>17620</v>
      </c>
      <c r="F85" s="32">
        <v>8810</v>
      </c>
      <c r="G85" s="32">
        <v>8810</v>
      </c>
      <c r="H85" s="32">
        <v>0</v>
      </c>
    </row>
    <row r="86" spans="1:8" x14ac:dyDescent="0.25">
      <c r="A86" s="31" t="s">
        <v>126</v>
      </c>
      <c r="B86" s="32"/>
      <c r="C86" s="32"/>
      <c r="D86" s="32"/>
      <c r="E86" s="32"/>
      <c r="F86" s="32"/>
      <c r="G86" s="32"/>
      <c r="H86" s="32"/>
    </row>
    <row r="87" spans="1:8" x14ac:dyDescent="0.25">
      <c r="A87" s="31" t="s">
        <v>128</v>
      </c>
      <c r="B87" s="32"/>
      <c r="C87" s="32"/>
      <c r="D87" s="32"/>
      <c r="E87" s="32"/>
      <c r="F87" s="32"/>
      <c r="G87" s="32"/>
      <c r="H87" s="32"/>
    </row>
    <row r="88" spans="1:8" x14ac:dyDescent="0.25">
      <c r="A88" s="31" t="s">
        <v>127</v>
      </c>
      <c r="B88" s="32"/>
      <c r="C88" s="32">
        <v>296</v>
      </c>
      <c r="D88" s="32"/>
      <c r="E88" s="32">
        <v>244</v>
      </c>
      <c r="F88" s="32"/>
      <c r="G88" s="32"/>
      <c r="H88" s="32"/>
    </row>
    <row r="89" spans="1:8" x14ac:dyDescent="0.25">
      <c r="A89" s="32"/>
      <c r="B89" s="32"/>
      <c r="C89" s="32"/>
      <c r="D89" s="32"/>
      <c r="E89" s="32"/>
      <c r="F89" s="32"/>
      <c r="G89" s="32"/>
      <c r="H89" s="32"/>
    </row>
    <row r="90" spans="1:8" x14ac:dyDescent="0.25">
      <c r="A90" s="37" t="s">
        <v>28</v>
      </c>
      <c r="B90" s="35">
        <f>SUM(B3:B88)</f>
        <v>380504</v>
      </c>
      <c r="C90" s="35">
        <f>SUM(C3:C88)</f>
        <v>398206</v>
      </c>
      <c r="D90" s="35">
        <f>SUM(D1:D88)</f>
        <v>362116</v>
      </c>
      <c r="E90" s="35">
        <f>SUM(E1:E88)</f>
        <v>349291</v>
      </c>
      <c r="F90" s="35">
        <f>SUM(F1:F88)</f>
        <v>338456</v>
      </c>
      <c r="G90" s="35">
        <f>SUM(G1:G88)</f>
        <v>281502</v>
      </c>
      <c r="H90" s="35">
        <f>SUM(H1:H88)</f>
        <v>329106.34642199997</v>
      </c>
    </row>
  </sheetData>
  <printOptions headings="1" gridLines="1"/>
  <pageMargins left="0.7" right="0.7" top="0.75" bottom="0.75" header="0.3" footer="0.3"/>
  <pageSetup orientation="landscape" horizontalDpi="300" verticalDpi="300" r:id="rId1"/>
  <headerFooter>
    <oddHeader>&amp;C2013 WATER BUDGET</oddHeader>
    <oddFooter>&amp;C&amp;D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view="pageLayout" zoomScaleNormal="100" workbookViewId="0">
      <selection activeCell="H25" sqref="H25"/>
    </sheetView>
  </sheetViews>
  <sheetFormatPr defaultRowHeight="15" x14ac:dyDescent="0.25"/>
  <cols>
    <col min="1" max="1" width="31.7109375" bestFit="1" customWidth="1"/>
    <col min="2" max="7" width="9.85546875" bestFit="1" customWidth="1"/>
    <col min="8" max="8" width="9.85546875" style="43" bestFit="1" customWidth="1"/>
  </cols>
  <sheetData>
    <row r="1" spans="1:9" ht="17.25" x14ac:dyDescent="0.4">
      <c r="A1" s="46" t="s">
        <v>138</v>
      </c>
      <c r="B1" s="47" t="s">
        <v>139</v>
      </c>
      <c r="C1" s="48" t="s">
        <v>44</v>
      </c>
      <c r="D1" s="48" t="s">
        <v>3</v>
      </c>
      <c r="E1" s="48" t="s">
        <v>4</v>
      </c>
      <c r="F1" s="47" t="s">
        <v>5</v>
      </c>
      <c r="G1" s="48" t="s">
        <v>6</v>
      </c>
      <c r="H1" s="47" t="s">
        <v>7</v>
      </c>
      <c r="I1" s="45"/>
    </row>
    <row r="2" spans="1:9" x14ac:dyDescent="0.25">
      <c r="A2" s="49"/>
      <c r="B2" s="50"/>
      <c r="C2" s="51"/>
      <c r="D2" s="51"/>
      <c r="E2" s="51"/>
      <c r="F2" s="51"/>
      <c r="G2" s="50"/>
      <c r="H2" s="51"/>
      <c r="I2" s="45"/>
    </row>
    <row r="3" spans="1:9" x14ac:dyDescent="0.25">
      <c r="A3" s="52" t="s">
        <v>140</v>
      </c>
      <c r="B3" s="51">
        <v>124973</v>
      </c>
      <c r="C3" s="51">
        <v>96726</v>
      </c>
      <c r="D3" s="51">
        <v>126000</v>
      </c>
      <c r="E3" s="51">
        <v>92506</v>
      </c>
      <c r="F3" s="51">
        <v>130000</v>
      </c>
      <c r="G3" s="51">
        <v>63012</v>
      </c>
      <c r="H3" s="51">
        <v>168400</v>
      </c>
      <c r="I3" s="45"/>
    </row>
    <row r="4" spans="1:9" x14ac:dyDescent="0.25">
      <c r="A4" s="52" t="s">
        <v>141</v>
      </c>
      <c r="B4" s="51">
        <v>25000</v>
      </c>
      <c r="C4" s="51">
        <v>4133</v>
      </c>
      <c r="D4" s="51">
        <v>20304</v>
      </c>
      <c r="E4" s="51">
        <v>7709</v>
      </c>
      <c r="F4" s="51">
        <v>18586</v>
      </c>
      <c r="G4" s="51">
        <v>2515</v>
      </c>
      <c r="H4" s="51">
        <v>31000</v>
      </c>
      <c r="I4" s="45"/>
    </row>
    <row r="5" spans="1:9" x14ac:dyDescent="0.25">
      <c r="A5" s="52" t="s">
        <v>142</v>
      </c>
      <c r="B5" s="51">
        <v>0</v>
      </c>
      <c r="C5" s="51">
        <v>0</v>
      </c>
      <c r="D5" s="51">
        <v>0</v>
      </c>
      <c r="E5" s="51">
        <v>1681</v>
      </c>
      <c r="F5" s="51">
        <v>0</v>
      </c>
      <c r="G5" s="51">
        <v>0</v>
      </c>
      <c r="H5" s="51">
        <v>0</v>
      </c>
      <c r="I5" s="45"/>
    </row>
    <row r="6" spans="1:9" x14ac:dyDescent="0.25">
      <c r="A6" s="52" t="s">
        <v>143</v>
      </c>
      <c r="B6" s="51">
        <v>1681</v>
      </c>
      <c r="C6" s="51">
        <v>1528</v>
      </c>
      <c r="D6" s="51">
        <v>1681</v>
      </c>
      <c r="E6" s="51">
        <v>1478</v>
      </c>
      <c r="F6" s="51">
        <v>1276</v>
      </c>
      <c r="G6" s="51">
        <v>1276</v>
      </c>
      <c r="H6" s="51">
        <v>0</v>
      </c>
      <c r="I6" s="45"/>
    </row>
    <row r="7" spans="1:9" x14ac:dyDescent="0.25">
      <c r="A7" s="52"/>
      <c r="B7" s="51"/>
      <c r="C7" s="51"/>
      <c r="D7" s="51"/>
      <c r="E7" s="51"/>
      <c r="F7" s="51"/>
      <c r="G7" s="50"/>
      <c r="H7" s="51"/>
      <c r="I7" s="45"/>
    </row>
    <row r="8" spans="1:9" x14ac:dyDescent="0.25">
      <c r="A8" s="52" t="s">
        <v>144</v>
      </c>
      <c r="B8" s="53">
        <v>0.46</v>
      </c>
      <c r="C8" s="51">
        <v>0.46</v>
      </c>
      <c r="D8" s="51">
        <v>0</v>
      </c>
      <c r="E8" s="51">
        <v>0</v>
      </c>
      <c r="F8" s="51">
        <v>0</v>
      </c>
      <c r="G8" s="51">
        <v>0</v>
      </c>
      <c r="H8" s="51">
        <v>0</v>
      </c>
      <c r="I8" s="45"/>
    </row>
    <row r="9" spans="1:9" x14ac:dyDescent="0.25">
      <c r="A9" s="52" t="s">
        <v>145</v>
      </c>
      <c r="B9" s="51">
        <v>100</v>
      </c>
      <c r="C9" s="51">
        <v>0</v>
      </c>
      <c r="D9" s="51">
        <v>100</v>
      </c>
      <c r="E9" s="51">
        <v>0</v>
      </c>
      <c r="F9" s="51">
        <v>100</v>
      </c>
      <c r="G9" s="51">
        <v>0</v>
      </c>
      <c r="H9" s="51">
        <v>100</v>
      </c>
      <c r="I9" s="45"/>
    </row>
    <row r="10" spans="1:9" x14ac:dyDescent="0.25">
      <c r="A10" s="52" t="s">
        <v>146</v>
      </c>
      <c r="B10" s="51">
        <v>175</v>
      </c>
      <c r="C10" s="51">
        <v>3727</v>
      </c>
      <c r="D10" s="51">
        <v>15012</v>
      </c>
      <c r="E10" s="51">
        <v>9312</v>
      </c>
      <c r="F10" s="51">
        <v>5749</v>
      </c>
      <c r="G10" s="51">
        <v>3257</v>
      </c>
      <c r="H10" s="51">
        <v>2418</v>
      </c>
      <c r="I10" s="45"/>
    </row>
    <row r="11" spans="1:9" x14ac:dyDescent="0.25">
      <c r="A11" s="52" t="s">
        <v>147</v>
      </c>
      <c r="B11" s="51">
        <v>27000</v>
      </c>
      <c r="C11" s="51">
        <v>5645</v>
      </c>
      <c r="D11" s="51">
        <v>25000</v>
      </c>
      <c r="E11" s="51">
        <v>30052</v>
      </c>
      <c r="F11" s="51">
        <v>23000</v>
      </c>
      <c r="G11" s="51">
        <v>0</v>
      </c>
      <c r="H11" s="51">
        <v>30400</v>
      </c>
      <c r="I11" s="45"/>
    </row>
    <row r="12" spans="1:9" x14ac:dyDescent="0.25">
      <c r="A12" s="52" t="s">
        <v>148</v>
      </c>
      <c r="B12" s="51">
        <v>320</v>
      </c>
      <c r="C12" s="51">
        <v>0</v>
      </c>
      <c r="D12" s="51">
        <v>320</v>
      </c>
      <c r="E12" s="51">
        <v>0</v>
      </c>
      <c r="F12" s="51">
        <v>320</v>
      </c>
      <c r="G12" s="51">
        <v>0</v>
      </c>
      <c r="H12" s="51">
        <v>320</v>
      </c>
      <c r="I12" s="45"/>
    </row>
    <row r="13" spans="1:9" x14ac:dyDescent="0.25">
      <c r="A13" s="52" t="s">
        <v>149</v>
      </c>
      <c r="B13" s="51">
        <v>1200</v>
      </c>
      <c r="C13" s="51">
        <v>198</v>
      </c>
      <c r="D13" s="51">
        <v>250</v>
      </c>
      <c r="E13" s="51">
        <v>0</v>
      </c>
      <c r="F13" s="51">
        <v>250</v>
      </c>
      <c r="G13" s="51">
        <v>250</v>
      </c>
      <c r="H13" s="51">
        <v>8</v>
      </c>
      <c r="I13" s="45"/>
    </row>
    <row r="14" spans="1:9" x14ac:dyDescent="0.25">
      <c r="A14" s="52" t="s">
        <v>150</v>
      </c>
      <c r="B14" s="51">
        <v>3600</v>
      </c>
      <c r="C14" s="51">
        <v>2711</v>
      </c>
      <c r="D14" s="51">
        <v>4000</v>
      </c>
      <c r="E14" s="51">
        <v>2467</v>
      </c>
      <c r="F14" s="51">
        <v>4000</v>
      </c>
      <c r="G14" s="51">
        <v>810</v>
      </c>
      <c r="H14" s="51">
        <v>4313</v>
      </c>
      <c r="I14" s="45"/>
    </row>
    <row r="15" spans="1:9" x14ac:dyDescent="0.25">
      <c r="A15" s="52" t="s">
        <v>151</v>
      </c>
      <c r="B15" s="51">
        <v>7073</v>
      </c>
      <c r="C15" s="51">
        <v>4680</v>
      </c>
      <c r="D15" s="51">
        <v>7000</v>
      </c>
      <c r="E15" s="51">
        <v>2142</v>
      </c>
      <c r="F15" s="51">
        <v>6575</v>
      </c>
      <c r="G15" s="51">
        <v>1958</v>
      </c>
      <c r="H15" s="51">
        <v>6600</v>
      </c>
      <c r="I15" s="45"/>
    </row>
    <row r="16" spans="1:9" x14ac:dyDescent="0.25">
      <c r="A16" s="52" t="s">
        <v>152</v>
      </c>
      <c r="B16" s="51">
        <v>4800</v>
      </c>
      <c r="C16" s="51">
        <v>6310</v>
      </c>
      <c r="D16" s="51">
        <v>9500</v>
      </c>
      <c r="E16" s="51">
        <v>9455</v>
      </c>
      <c r="F16" s="51">
        <v>9500</v>
      </c>
      <c r="G16" s="51">
        <v>6520</v>
      </c>
      <c r="H16" s="51">
        <v>9500</v>
      </c>
      <c r="I16" s="45"/>
    </row>
    <row r="17" spans="1:9" x14ac:dyDescent="0.25">
      <c r="A17" s="52" t="s">
        <v>153</v>
      </c>
      <c r="B17" s="51">
        <v>18000</v>
      </c>
      <c r="C17" s="51">
        <v>17799</v>
      </c>
      <c r="D17" s="51">
        <v>16847</v>
      </c>
      <c r="E17" s="51">
        <v>14601</v>
      </c>
      <c r="F17" s="51">
        <v>16268</v>
      </c>
      <c r="G17" s="51">
        <v>14307</v>
      </c>
      <c r="H17" s="51">
        <v>0</v>
      </c>
      <c r="I17" s="45"/>
    </row>
    <row r="18" spans="1:9" x14ac:dyDescent="0.25">
      <c r="A18" s="52" t="s">
        <v>154</v>
      </c>
      <c r="B18" s="51">
        <v>5870</v>
      </c>
      <c r="C18" s="51">
        <v>3635</v>
      </c>
      <c r="D18" s="51">
        <v>5870</v>
      </c>
      <c r="E18" s="51">
        <v>4202</v>
      </c>
      <c r="F18" s="51">
        <v>6210</v>
      </c>
      <c r="G18" s="51">
        <v>4640</v>
      </c>
      <c r="H18" s="51">
        <v>5870</v>
      </c>
      <c r="I18" s="45"/>
    </row>
    <row r="19" spans="1:9" x14ac:dyDescent="0.25">
      <c r="A19" s="52" t="s">
        <v>155</v>
      </c>
      <c r="B19" s="51">
        <v>25952</v>
      </c>
      <c r="C19" s="51">
        <v>0</v>
      </c>
      <c r="D19" s="51">
        <v>25952</v>
      </c>
      <c r="E19" s="51">
        <v>20438</v>
      </c>
      <c r="F19" s="51">
        <v>1951</v>
      </c>
      <c r="G19" s="51">
        <v>5513</v>
      </c>
      <c r="H19" s="51">
        <v>0</v>
      </c>
      <c r="I19" s="45"/>
    </row>
    <row r="20" spans="1:9" x14ac:dyDescent="0.25">
      <c r="A20" s="52" t="s">
        <v>156</v>
      </c>
      <c r="B20" s="51"/>
      <c r="C20" s="51"/>
      <c r="D20" s="51"/>
      <c r="E20" s="51"/>
      <c r="F20" s="51"/>
      <c r="G20" s="50"/>
      <c r="H20" s="51"/>
      <c r="I20" s="45"/>
    </row>
    <row r="21" spans="1:9" x14ac:dyDescent="0.25">
      <c r="A21" s="52" t="s">
        <v>157</v>
      </c>
      <c r="B21" s="51">
        <v>405000</v>
      </c>
      <c r="C21" s="51">
        <v>398211</v>
      </c>
      <c r="D21" s="51">
        <v>405000</v>
      </c>
      <c r="E21" s="51">
        <v>398556</v>
      </c>
      <c r="F21" s="51">
        <v>405000</v>
      </c>
      <c r="G21" s="51">
        <v>398838</v>
      </c>
      <c r="H21" s="51">
        <v>405000</v>
      </c>
      <c r="I21" s="45"/>
    </row>
    <row r="22" spans="1:9" x14ac:dyDescent="0.25">
      <c r="A22" s="52" t="s">
        <v>156</v>
      </c>
      <c r="B22" s="51">
        <v>0</v>
      </c>
      <c r="C22" s="51">
        <v>0</v>
      </c>
      <c r="D22" s="51">
        <v>8000</v>
      </c>
      <c r="E22" s="51">
        <v>8000</v>
      </c>
      <c r="F22" s="51">
        <v>0</v>
      </c>
      <c r="G22" s="51">
        <v>0</v>
      </c>
      <c r="H22" s="51">
        <v>0</v>
      </c>
      <c r="I22" s="45"/>
    </row>
    <row r="23" spans="1:9" x14ac:dyDescent="0.25">
      <c r="A23" s="52" t="s">
        <v>158</v>
      </c>
      <c r="B23" s="51">
        <v>148675</v>
      </c>
      <c r="C23" s="51">
        <v>153653</v>
      </c>
      <c r="D23" s="51">
        <v>165000</v>
      </c>
      <c r="E23" s="51">
        <v>146883</v>
      </c>
      <c r="F23" s="51">
        <v>43700</v>
      </c>
      <c r="G23" s="51">
        <v>43700</v>
      </c>
      <c r="H23" s="51"/>
      <c r="I23" s="45"/>
    </row>
    <row r="24" spans="1:9" x14ac:dyDescent="0.25">
      <c r="A24" s="52" t="s">
        <v>159</v>
      </c>
      <c r="B24" s="51">
        <v>899000</v>
      </c>
      <c r="C24" s="51">
        <v>642750</v>
      </c>
      <c r="D24" s="51">
        <v>513953</v>
      </c>
      <c r="E24" s="51">
        <v>314155</v>
      </c>
      <c r="F24" s="51">
        <v>228500</v>
      </c>
      <c r="G24" s="51">
        <v>60064</v>
      </c>
      <c r="H24" s="51">
        <v>441700</v>
      </c>
      <c r="I24" s="45"/>
    </row>
    <row r="25" spans="1:9" x14ac:dyDescent="0.25">
      <c r="A25" s="52" t="s">
        <v>160</v>
      </c>
      <c r="B25" s="51">
        <v>97032</v>
      </c>
      <c r="C25" s="51">
        <v>27120</v>
      </c>
      <c r="D25" s="51">
        <v>62534</v>
      </c>
      <c r="E25" s="51">
        <v>9787</v>
      </c>
      <c r="F25" s="51">
        <v>61247</v>
      </c>
      <c r="G25" s="51">
        <v>0</v>
      </c>
      <c r="H25" s="51">
        <v>62249</v>
      </c>
      <c r="I25" s="45"/>
    </row>
    <row r="26" spans="1:9" x14ac:dyDescent="0.25">
      <c r="A26" s="52" t="s">
        <v>161</v>
      </c>
      <c r="B26" s="51">
        <v>0</v>
      </c>
      <c r="C26" s="51">
        <v>0</v>
      </c>
      <c r="D26" s="51"/>
      <c r="E26" s="51"/>
      <c r="F26" s="51"/>
      <c r="G26" s="50"/>
      <c r="H26" s="51"/>
      <c r="I26" s="45"/>
    </row>
    <row r="27" spans="1:9" x14ac:dyDescent="0.25">
      <c r="A27" s="52" t="s">
        <v>162</v>
      </c>
      <c r="B27" s="51">
        <v>215000</v>
      </c>
      <c r="C27" s="51">
        <v>84944</v>
      </c>
      <c r="D27" s="51">
        <v>1486759</v>
      </c>
      <c r="E27" s="51">
        <v>559789</v>
      </c>
      <c r="F27" s="51">
        <v>918262</v>
      </c>
      <c r="G27" s="51">
        <v>770110</v>
      </c>
      <c r="H27" s="51">
        <v>190000</v>
      </c>
      <c r="I27" s="45"/>
    </row>
    <row r="28" spans="1:9" x14ac:dyDescent="0.25">
      <c r="A28" s="52" t="s">
        <v>163</v>
      </c>
      <c r="B28" s="51">
        <v>70000</v>
      </c>
      <c r="C28" s="51">
        <v>0</v>
      </c>
      <c r="D28" s="51">
        <v>100800</v>
      </c>
      <c r="E28" s="51">
        <v>31067</v>
      </c>
      <c r="F28" s="51">
        <v>70000</v>
      </c>
      <c r="G28" s="51">
        <v>0</v>
      </c>
      <c r="H28" s="51">
        <v>70000</v>
      </c>
      <c r="I28" s="45"/>
    </row>
    <row r="29" spans="1:9" x14ac:dyDescent="0.25">
      <c r="A29" s="52" t="s">
        <v>164</v>
      </c>
      <c r="B29" s="51">
        <v>20000</v>
      </c>
      <c r="C29" s="51">
        <v>9927</v>
      </c>
      <c r="D29" s="51">
        <v>23000</v>
      </c>
      <c r="E29" s="51">
        <v>0</v>
      </c>
      <c r="F29" s="51">
        <v>23000</v>
      </c>
      <c r="G29" s="51">
        <v>0</v>
      </c>
      <c r="H29" s="51">
        <v>44000</v>
      </c>
      <c r="I29" s="45"/>
    </row>
    <row r="30" spans="1:9" x14ac:dyDescent="0.25">
      <c r="A30" s="52" t="s">
        <v>165</v>
      </c>
      <c r="B30" s="51">
        <v>22000</v>
      </c>
      <c r="C30" s="51">
        <v>0</v>
      </c>
      <c r="D30" s="51">
        <v>40000</v>
      </c>
      <c r="E30" s="51">
        <v>0</v>
      </c>
      <c r="F30" s="51">
        <v>0</v>
      </c>
      <c r="G30" s="51">
        <v>0</v>
      </c>
      <c r="H30" s="51">
        <v>0</v>
      </c>
      <c r="I30" s="45"/>
    </row>
    <row r="31" spans="1:9" x14ac:dyDescent="0.25">
      <c r="A31" s="52" t="s">
        <v>166</v>
      </c>
      <c r="B31" s="51">
        <v>380504</v>
      </c>
      <c r="C31" s="51">
        <v>392029</v>
      </c>
      <c r="D31" s="51">
        <v>362116</v>
      </c>
      <c r="E31" s="51">
        <v>349291</v>
      </c>
      <c r="F31" s="51">
        <v>338456</v>
      </c>
      <c r="G31" s="51">
        <v>281502</v>
      </c>
      <c r="H31" s="51">
        <v>329106</v>
      </c>
      <c r="I31" s="45"/>
    </row>
    <row r="32" spans="1:9" x14ac:dyDescent="0.25">
      <c r="A32" s="52" t="s">
        <v>167</v>
      </c>
      <c r="B32" s="51">
        <v>280000</v>
      </c>
      <c r="C32" s="51">
        <v>245426</v>
      </c>
      <c r="D32" s="51">
        <v>282444</v>
      </c>
      <c r="E32" s="51">
        <v>238278</v>
      </c>
      <c r="F32" s="51">
        <v>260482</v>
      </c>
      <c r="G32" s="51">
        <v>259619</v>
      </c>
      <c r="H32" s="51">
        <v>282401</v>
      </c>
      <c r="I32" s="45"/>
    </row>
    <row r="33" spans="1:10" x14ac:dyDescent="0.25">
      <c r="A33" s="52" t="s">
        <v>168</v>
      </c>
      <c r="B33" s="51">
        <v>48000</v>
      </c>
      <c r="C33" s="51">
        <v>17652</v>
      </c>
      <c r="D33" s="51">
        <v>52700</v>
      </c>
      <c r="E33" s="51">
        <v>5525</v>
      </c>
      <c r="F33" s="51">
        <v>52000</v>
      </c>
      <c r="G33" s="51">
        <v>26658</v>
      </c>
      <c r="H33" s="51">
        <v>50000</v>
      </c>
      <c r="I33" s="45"/>
      <c r="J33" s="44"/>
    </row>
    <row r="34" spans="1:10" x14ac:dyDescent="0.25">
      <c r="A34" s="52" t="s">
        <v>169</v>
      </c>
      <c r="B34" s="51">
        <v>18000</v>
      </c>
      <c r="C34" s="51">
        <v>0</v>
      </c>
      <c r="D34" s="51">
        <v>25000</v>
      </c>
      <c r="E34" s="51">
        <v>21261</v>
      </c>
      <c r="F34" s="51">
        <v>25000</v>
      </c>
      <c r="G34" s="51">
        <v>0</v>
      </c>
      <c r="H34" s="51">
        <v>32000</v>
      </c>
      <c r="I34" s="45"/>
    </row>
    <row r="35" spans="1:10" x14ac:dyDescent="0.25">
      <c r="A35" s="54" t="s">
        <v>170</v>
      </c>
      <c r="B35" s="51">
        <v>21000</v>
      </c>
      <c r="C35" s="51">
        <v>17850</v>
      </c>
      <c r="D35" s="51">
        <v>24294</v>
      </c>
      <c r="E35" s="51">
        <v>17365</v>
      </c>
      <c r="F35" s="51">
        <v>24294</v>
      </c>
      <c r="G35" s="51">
        <v>24270</v>
      </c>
      <c r="H35" s="51">
        <v>24245</v>
      </c>
      <c r="I35" s="45"/>
    </row>
    <row r="36" spans="1:10" x14ac:dyDescent="0.25">
      <c r="A36" s="52" t="s">
        <v>171</v>
      </c>
      <c r="B36" s="51">
        <v>41750</v>
      </c>
      <c r="C36" s="51">
        <v>51361</v>
      </c>
      <c r="D36" s="51">
        <v>47800</v>
      </c>
      <c r="E36" s="51">
        <v>32548</v>
      </c>
      <c r="F36" s="51">
        <v>40000</v>
      </c>
      <c r="G36" s="51">
        <v>27329</v>
      </c>
      <c r="H36" s="51">
        <v>33000</v>
      </c>
      <c r="I36" s="45"/>
    </row>
    <row r="37" spans="1:10" x14ac:dyDescent="0.25">
      <c r="A37" s="52" t="s">
        <v>172</v>
      </c>
      <c r="B37" s="51">
        <v>3450</v>
      </c>
      <c r="C37" s="51">
        <v>2149</v>
      </c>
      <c r="D37" s="51">
        <v>2850</v>
      </c>
      <c r="E37" s="51">
        <v>974</v>
      </c>
      <c r="F37" s="51">
        <v>2850</v>
      </c>
      <c r="G37" s="51">
        <v>3834</v>
      </c>
      <c r="H37" s="51">
        <v>3800</v>
      </c>
      <c r="I37" s="45"/>
    </row>
    <row r="38" spans="1:10" x14ac:dyDescent="0.25">
      <c r="A38" s="52" t="s">
        <v>173</v>
      </c>
      <c r="B38" s="51">
        <v>17000</v>
      </c>
      <c r="C38" s="51">
        <v>1432</v>
      </c>
      <c r="D38" s="51">
        <v>16000</v>
      </c>
      <c r="E38" s="51">
        <v>20999</v>
      </c>
      <c r="F38" s="51">
        <v>16000</v>
      </c>
      <c r="G38" s="51">
        <v>10267</v>
      </c>
      <c r="H38" s="51">
        <v>10300</v>
      </c>
      <c r="I38" s="45"/>
    </row>
    <row r="39" spans="1:10" x14ac:dyDescent="0.25">
      <c r="A39" s="52" t="s">
        <v>174</v>
      </c>
      <c r="B39" s="51">
        <v>857</v>
      </c>
      <c r="C39" s="51">
        <v>0</v>
      </c>
      <c r="D39" s="51">
        <v>857</v>
      </c>
      <c r="E39" s="51">
        <v>0</v>
      </c>
      <c r="F39" s="51">
        <v>857</v>
      </c>
      <c r="G39" s="51">
        <v>0</v>
      </c>
      <c r="H39" s="51">
        <v>857</v>
      </c>
      <c r="I39" s="45"/>
    </row>
    <row r="40" spans="1:10" x14ac:dyDescent="0.25">
      <c r="A40" s="52" t="s">
        <v>175</v>
      </c>
      <c r="B40" s="51">
        <v>516</v>
      </c>
      <c r="C40" s="51">
        <v>0</v>
      </c>
      <c r="D40" s="51">
        <v>516</v>
      </c>
      <c r="E40" s="51">
        <v>0</v>
      </c>
      <c r="F40" s="51">
        <v>516</v>
      </c>
      <c r="G40" s="51">
        <v>0</v>
      </c>
      <c r="H40" s="51">
        <v>516</v>
      </c>
      <c r="I40" s="45"/>
    </row>
    <row r="41" spans="1:10" x14ac:dyDescent="0.25">
      <c r="A41" s="52" t="s">
        <v>176</v>
      </c>
      <c r="B41" s="51">
        <v>20000</v>
      </c>
      <c r="C41" s="51">
        <v>20908</v>
      </c>
      <c r="D41" s="51">
        <v>31300</v>
      </c>
      <c r="E41" s="51">
        <v>29756</v>
      </c>
      <c r="F41" s="51">
        <v>18550</v>
      </c>
      <c r="G41" s="51">
        <v>14153</v>
      </c>
      <c r="H41" s="51">
        <v>24525</v>
      </c>
      <c r="I41" s="45"/>
    </row>
    <row r="42" spans="1:10" x14ac:dyDescent="0.25">
      <c r="A42" s="52" t="s">
        <v>177</v>
      </c>
      <c r="B42" s="51">
        <v>2076</v>
      </c>
      <c r="C42" s="51">
        <v>0</v>
      </c>
      <c r="D42" s="51">
        <v>2500</v>
      </c>
      <c r="E42" s="51">
        <v>0</v>
      </c>
      <c r="F42" s="51">
        <v>2500</v>
      </c>
      <c r="G42" s="50"/>
      <c r="H42" s="51">
        <v>3000</v>
      </c>
      <c r="I42" s="45"/>
    </row>
    <row r="43" spans="1:10" x14ac:dyDescent="0.25">
      <c r="A43" s="54"/>
      <c r="B43" s="51"/>
      <c r="C43" s="51"/>
      <c r="D43" s="51"/>
      <c r="E43" s="51"/>
      <c r="F43" s="51"/>
      <c r="G43" s="50"/>
      <c r="H43" s="51"/>
      <c r="I43" s="45"/>
    </row>
    <row r="44" spans="1:10" x14ac:dyDescent="0.25">
      <c r="A44" s="54"/>
      <c r="B44" s="55"/>
      <c r="C44" s="55"/>
      <c r="D44" s="51"/>
      <c r="E44" s="51"/>
      <c r="F44" s="51"/>
      <c r="G44" s="50"/>
      <c r="H44" s="51"/>
      <c r="I44" s="45"/>
    </row>
    <row r="45" spans="1:10" x14ac:dyDescent="0.25">
      <c r="A45" s="56" t="s">
        <v>28</v>
      </c>
      <c r="B45" s="57">
        <f>SUM(B3:B42)</f>
        <v>2955604.46</v>
      </c>
      <c r="C45" s="57">
        <f>SUM(C3:C42)</f>
        <v>2212504.46</v>
      </c>
      <c r="D45" s="57">
        <f>SUM(D1:D42)</f>
        <v>3911259</v>
      </c>
      <c r="E45" s="57">
        <f>SUM(E1:E42)</f>
        <v>2380277</v>
      </c>
      <c r="F45" s="57">
        <f>SUM(F1:F42)</f>
        <v>2754999</v>
      </c>
      <c r="G45" s="57">
        <f>SUM(G1:G42)</f>
        <v>2024402</v>
      </c>
      <c r="H45" s="57">
        <f>SUM(H1:H42)</f>
        <v>2265628</v>
      </c>
      <c r="I45" s="45"/>
    </row>
    <row r="46" spans="1:10" x14ac:dyDescent="0.25">
      <c r="A46" s="38"/>
      <c r="B46" s="40"/>
      <c r="C46" s="39"/>
      <c r="D46" s="39"/>
      <c r="E46" s="39"/>
      <c r="F46" s="39"/>
      <c r="G46" s="41"/>
      <c r="H46" s="42"/>
    </row>
    <row r="47" spans="1:10" x14ac:dyDescent="0.25">
      <c r="A47" s="40"/>
      <c r="B47" s="40"/>
      <c r="C47" s="39"/>
      <c r="D47" s="39"/>
      <c r="E47" s="39"/>
      <c r="F47" s="39"/>
      <c r="G47" s="41"/>
      <c r="H47" s="42"/>
    </row>
    <row r="48" spans="1:10" x14ac:dyDescent="0.25">
      <c r="A48" s="40"/>
      <c r="B48" s="40"/>
      <c r="C48" s="39"/>
      <c r="D48" s="39"/>
      <c r="E48" s="39"/>
      <c r="F48" s="39"/>
      <c r="G48" s="41"/>
      <c r="H48" s="42"/>
    </row>
    <row r="49" spans="1:8" x14ac:dyDescent="0.25">
      <c r="A49" s="40"/>
      <c r="B49" s="40"/>
      <c r="C49" s="39"/>
      <c r="D49" s="39"/>
      <c r="E49" s="39"/>
      <c r="F49" s="39"/>
      <c r="G49" s="41"/>
      <c r="H49" s="42"/>
    </row>
  </sheetData>
  <printOptions horizontalCentered="1" verticalCentered="1" headings="1" gridLines="1"/>
  <pageMargins left="0.7" right="0.25" top="0.75" bottom="0.75" header="0.3" footer="0.3"/>
  <pageSetup scale="75" orientation="landscape" horizontalDpi="300" verticalDpi="300" r:id="rId1"/>
  <headerFooter>
    <oddHeader>&amp;CMISCELLANEOUS FUNDS
2013 APPROPRIATION BUDGETS</oddHeader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2014 Gen Fd Summary</vt:lpstr>
      <vt:lpstr>WASTEWATER 2013</vt:lpstr>
      <vt:lpstr>WATER 2013</vt:lpstr>
      <vt:lpstr>2013 MISC FD 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Authorized Customer</dc:creator>
  <cp:lastModifiedBy>HP Authorized Customer</cp:lastModifiedBy>
  <cp:lastPrinted>2014-05-08T19:41:49Z</cp:lastPrinted>
  <dcterms:created xsi:type="dcterms:W3CDTF">2012-12-17T18:21:43Z</dcterms:created>
  <dcterms:modified xsi:type="dcterms:W3CDTF">2014-05-08T19:42:16Z</dcterms:modified>
</cp:coreProperties>
</file>